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0005" windowHeight="5985" activeTab="1"/>
  </bookViews>
  <sheets>
    <sheet name="Лист1" sheetId="2" r:id="rId1"/>
    <sheet name="БЕЗ УЧЕТА СЧЕТОВ БЮДЖЕТА" sheetId="1" r:id="rId2"/>
  </sheets>
  <definedNames>
    <definedName name="_xlnm._FilterDatabase" localSheetId="1" hidden="1">'БЕЗ УЧЕТА СЧЕТОВ БЮДЖЕТА'!$A$12:$G$692</definedName>
    <definedName name="_xlnm.Print_Titles" localSheetId="1">'БЕЗ УЧЕТА СЧЕТОВ БЮДЖЕТА'!$12:$12</definedName>
    <definedName name="_xlnm.Print_Area" localSheetId="1">'БЕЗ УЧЕТА СЧЕТОВ БЮДЖЕТА'!$A$1:$I$692</definedName>
  </definedNames>
  <calcPr calcId="145621"/>
</workbook>
</file>

<file path=xl/calcChain.xml><?xml version="1.0" encoding="utf-8"?>
<calcChain xmlns="http://schemas.openxmlformats.org/spreadsheetml/2006/main">
  <c r="H242" i="1" l="1"/>
  <c r="I242" i="1"/>
  <c r="I247" i="1"/>
  <c r="H247" i="1"/>
  <c r="I245" i="1"/>
  <c r="I244" i="1" s="1"/>
  <c r="I243" i="1" s="1"/>
  <c r="H245" i="1"/>
  <c r="G245" i="1"/>
  <c r="H244" i="1"/>
  <c r="H243" i="1" s="1"/>
  <c r="G244" i="1"/>
  <c r="G243" i="1"/>
  <c r="G210" i="1"/>
  <c r="I222" i="1"/>
  <c r="H222" i="1"/>
  <c r="G222" i="1"/>
  <c r="G221" i="1" s="1"/>
  <c r="I221" i="1"/>
  <c r="H221" i="1"/>
  <c r="I219" i="1"/>
  <c r="I218" i="1" s="1"/>
  <c r="I217" i="1" s="1"/>
  <c r="I216" i="1" s="1"/>
  <c r="H219" i="1"/>
  <c r="H218" i="1" s="1"/>
  <c r="H217" i="1" s="1"/>
  <c r="H216" i="1" s="1"/>
  <c r="G219" i="1"/>
  <c r="G218" i="1"/>
  <c r="G217" i="1" l="1"/>
  <c r="G216" i="1" s="1"/>
  <c r="H477" i="1"/>
  <c r="I477" i="1"/>
  <c r="H481" i="1"/>
  <c r="I481" i="1"/>
  <c r="G481" i="1"/>
  <c r="I227" i="1"/>
  <c r="I226" i="1" s="1"/>
  <c r="I225" i="1" s="1"/>
  <c r="I224" i="1" s="1"/>
  <c r="H227" i="1"/>
  <c r="H226" i="1" s="1"/>
  <c r="H225" i="1" s="1"/>
  <c r="H224" i="1" s="1"/>
  <c r="G227" i="1"/>
  <c r="G226" i="1"/>
  <c r="G225" i="1"/>
  <c r="G224" i="1"/>
  <c r="I298" i="1" l="1"/>
  <c r="H298" i="1"/>
  <c r="H297" i="1" s="1"/>
  <c r="G298" i="1"/>
  <c r="G297" i="1" s="1"/>
  <c r="I297" i="1"/>
  <c r="I684" i="1" l="1"/>
  <c r="H684" i="1"/>
  <c r="G684" i="1"/>
  <c r="I615" i="1" l="1"/>
  <c r="H615" i="1"/>
  <c r="G615" i="1"/>
  <c r="H485" i="1"/>
  <c r="I485" i="1"/>
  <c r="G485" i="1"/>
  <c r="I488" i="1"/>
  <c r="H488" i="1"/>
  <c r="G488" i="1"/>
  <c r="I348" i="1"/>
  <c r="H348" i="1"/>
  <c r="G348" i="1"/>
  <c r="I295" i="1"/>
  <c r="I294" i="1" s="1"/>
  <c r="H295" i="1"/>
  <c r="H294" i="1" s="1"/>
  <c r="G295" i="1"/>
  <c r="G294" i="1" s="1"/>
  <c r="I290" i="1"/>
  <c r="I289" i="1" s="1"/>
  <c r="I288" i="1" s="1"/>
  <c r="H290" i="1"/>
  <c r="H289" i="1" s="1"/>
  <c r="H288" i="1" s="1"/>
  <c r="G290" i="1"/>
  <c r="G289" i="1" s="1"/>
  <c r="G288" i="1" s="1"/>
  <c r="I262" i="1"/>
  <c r="I261" i="1" s="1"/>
  <c r="I260" i="1" s="1"/>
  <c r="H262" i="1"/>
  <c r="H261" i="1" s="1"/>
  <c r="H260" i="1" s="1"/>
  <c r="G262" i="1"/>
  <c r="G261" i="1" s="1"/>
  <c r="G260" i="1" s="1"/>
  <c r="I149" i="1"/>
  <c r="H149" i="1"/>
  <c r="G149" i="1"/>
  <c r="I252" i="1" l="1"/>
  <c r="H252" i="1"/>
  <c r="G252" i="1"/>
  <c r="I250" i="1"/>
  <c r="I249" i="1" s="1"/>
  <c r="H250" i="1"/>
  <c r="H249" i="1" s="1"/>
  <c r="G250" i="1"/>
  <c r="G249" i="1" l="1"/>
  <c r="G187" i="1" l="1"/>
  <c r="I596" i="1" l="1"/>
  <c r="I595" i="1" s="1"/>
  <c r="H596" i="1"/>
  <c r="G596" i="1"/>
  <c r="G595" i="1" s="1"/>
  <c r="H595" i="1"/>
  <c r="I401" i="1"/>
  <c r="I400" i="1" s="1"/>
  <c r="H401" i="1"/>
  <c r="G401" i="1"/>
  <c r="G400" i="1" s="1"/>
  <c r="H400" i="1"/>
  <c r="I398" i="1"/>
  <c r="I397" i="1" s="1"/>
  <c r="H398" i="1"/>
  <c r="H397" i="1" s="1"/>
  <c r="G398" i="1"/>
  <c r="G397" i="1" s="1"/>
  <c r="I284" i="1"/>
  <c r="I283" i="1" s="1"/>
  <c r="H284" i="1"/>
  <c r="G284" i="1"/>
  <c r="G283" i="1" s="1"/>
  <c r="H283" i="1"/>
  <c r="H279" i="1"/>
  <c r="I279" i="1"/>
  <c r="G279" i="1"/>
  <c r="I690" i="1" l="1"/>
  <c r="I689" i="1" s="1"/>
  <c r="I688" i="1" s="1"/>
  <c r="H690" i="1"/>
  <c r="H689" i="1" s="1"/>
  <c r="H688" i="1" s="1"/>
  <c r="G690" i="1"/>
  <c r="G689" i="1" s="1"/>
  <c r="G688" i="1" s="1"/>
  <c r="I621" i="1"/>
  <c r="I620" i="1" s="1"/>
  <c r="I619" i="1" s="1"/>
  <c r="H621" i="1"/>
  <c r="H620" i="1" s="1"/>
  <c r="H619" i="1" s="1"/>
  <c r="G621" i="1"/>
  <c r="G620" i="1" s="1"/>
  <c r="G619" i="1" s="1"/>
  <c r="I575" i="1"/>
  <c r="I574" i="1" s="1"/>
  <c r="H575" i="1"/>
  <c r="H574" i="1" s="1"/>
  <c r="G575" i="1"/>
  <c r="G574" i="1" s="1"/>
  <c r="I572" i="1"/>
  <c r="I571" i="1" s="1"/>
  <c r="H572" i="1"/>
  <c r="H571" i="1" s="1"/>
  <c r="G572" i="1"/>
  <c r="G571" i="1" s="1"/>
  <c r="G491" i="1"/>
  <c r="I486" i="1"/>
  <c r="H486" i="1"/>
  <c r="G486" i="1"/>
  <c r="I468" i="1"/>
  <c r="I467" i="1" s="1"/>
  <c r="H468" i="1"/>
  <c r="H467" i="1" s="1"/>
  <c r="G468" i="1"/>
  <c r="G467" i="1" s="1"/>
  <c r="I465" i="1"/>
  <c r="I464" i="1" s="1"/>
  <c r="H465" i="1"/>
  <c r="H464" i="1" s="1"/>
  <c r="G465" i="1"/>
  <c r="G464" i="1" s="1"/>
  <c r="I418" i="1"/>
  <c r="I417" i="1" s="1"/>
  <c r="I416" i="1" s="1"/>
  <c r="H418" i="1"/>
  <c r="H417" i="1" s="1"/>
  <c r="H416" i="1" s="1"/>
  <c r="G418" i="1"/>
  <c r="G417" i="1" s="1"/>
  <c r="G416" i="1" s="1"/>
  <c r="I353" i="1"/>
  <c r="I352" i="1" s="1"/>
  <c r="I351" i="1" s="1"/>
  <c r="H353" i="1"/>
  <c r="H352" i="1" s="1"/>
  <c r="H351" i="1" s="1"/>
  <c r="G353" i="1"/>
  <c r="G352" i="1" s="1"/>
  <c r="G351" i="1" s="1"/>
  <c r="I232" i="1"/>
  <c r="H232" i="1"/>
  <c r="G232" i="1"/>
  <c r="H187" i="1"/>
  <c r="I187" i="1"/>
  <c r="I463" i="1" l="1"/>
  <c r="H463" i="1"/>
  <c r="G463" i="1"/>
  <c r="I68" i="1"/>
  <c r="I67" i="1" s="1"/>
  <c r="H68" i="1"/>
  <c r="H67" i="1" s="1"/>
  <c r="G68" i="1"/>
  <c r="G67" i="1" s="1"/>
  <c r="I523" i="1"/>
  <c r="I522" i="1" s="1"/>
  <c r="H523" i="1"/>
  <c r="H522" i="1" s="1"/>
  <c r="G523" i="1"/>
  <c r="G522" i="1" s="1"/>
  <c r="I520" i="1"/>
  <c r="I519" i="1" s="1"/>
  <c r="H520" i="1"/>
  <c r="H519" i="1" s="1"/>
  <c r="G520" i="1"/>
  <c r="G519" i="1" s="1"/>
  <c r="I77" i="1"/>
  <c r="H77" i="1"/>
  <c r="G77" i="1"/>
  <c r="I73" i="1"/>
  <c r="H73" i="1"/>
  <c r="G73" i="1"/>
  <c r="I42" i="1"/>
  <c r="I41" i="1" s="1"/>
  <c r="H42" i="1"/>
  <c r="H41" i="1" s="1"/>
  <c r="G42" i="1"/>
  <c r="G41" i="1" s="1"/>
  <c r="I38" i="1"/>
  <c r="I37" i="1" s="1"/>
  <c r="H38" i="1"/>
  <c r="H37" i="1" s="1"/>
  <c r="G38" i="1"/>
  <c r="G37" i="1" s="1"/>
  <c r="I35" i="1"/>
  <c r="H35" i="1"/>
  <c r="G35" i="1"/>
  <c r="I32" i="1"/>
  <c r="H32" i="1"/>
  <c r="G32" i="1"/>
  <c r="I30" i="1"/>
  <c r="H30" i="1"/>
  <c r="G30" i="1"/>
  <c r="I27" i="1"/>
  <c r="H27" i="1"/>
  <c r="G27" i="1"/>
  <c r="I602" i="1"/>
  <c r="I601" i="1" s="1"/>
  <c r="H602" i="1"/>
  <c r="H601" i="1" s="1"/>
  <c r="G602" i="1"/>
  <c r="G601" i="1" s="1"/>
  <c r="I599" i="1"/>
  <c r="I598" i="1" s="1"/>
  <c r="I594" i="1" s="1"/>
  <c r="H599" i="1"/>
  <c r="H598" i="1" s="1"/>
  <c r="G599" i="1"/>
  <c r="G598" i="1" s="1"/>
  <c r="I566" i="1"/>
  <c r="I565" i="1" s="1"/>
  <c r="H566" i="1"/>
  <c r="H565" i="1" s="1"/>
  <c r="G566" i="1"/>
  <c r="G565" i="1" s="1"/>
  <c r="I549" i="1"/>
  <c r="I548" i="1" s="1"/>
  <c r="H549" i="1"/>
  <c r="H548" i="1" s="1"/>
  <c r="G549" i="1"/>
  <c r="G548" i="1" s="1"/>
  <c r="I546" i="1"/>
  <c r="I545" i="1" s="1"/>
  <c r="H546" i="1"/>
  <c r="H545" i="1" s="1"/>
  <c r="G546" i="1"/>
  <c r="G545" i="1" s="1"/>
  <c r="G333" i="1"/>
  <c r="I207" i="1"/>
  <c r="H207" i="1"/>
  <c r="G207" i="1"/>
  <c r="I205" i="1"/>
  <c r="H205" i="1"/>
  <c r="G205" i="1"/>
  <c r="I198" i="1"/>
  <c r="I197" i="1" s="1"/>
  <c r="I196" i="1" s="1"/>
  <c r="I195" i="1" s="1"/>
  <c r="I194" i="1" s="1"/>
  <c r="I193" i="1" s="1"/>
  <c r="H198" i="1"/>
  <c r="H197" i="1" s="1"/>
  <c r="H196" i="1" s="1"/>
  <c r="H195" i="1" s="1"/>
  <c r="H194" i="1" s="1"/>
  <c r="H193" i="1" s="1"/>
  <c r="G198" i="1"/>
  <c r="G197" i="1" s="1"/>
  <c r="G196" i="1" s="1"/>
  <c r="G195" i="1" s="1"/>
  <c r="G194" i="1" s="1"/>
  <c r="G193" i="1" s="1"/>
  <c r="I269" i="1"/>
  <c r="I268" i="1" s="1"/>
  <c r="H269" i="1"/>
  <c r="H268" i="1" s="1"/>
  <c r="G269" i="1"/>
  <c r="G268" i="1" s="1"/>
  <c r="I683" i="1"/>
  <c r="I682" i="1" s="1"/>
  <c r="I681" i="1" s="1"/>
  <c r="H683" i="1"/>
  <c r="H682" i="1" s="1"/>
  <c r="H681" i="1" s="1"/>
  <c r="G683" i="1"/>
  <c r="G682" i="1" s="1"/>
  <c r="G681" i="1" s="1"/>
  <c r="I605" i="1"/>
  <c r="I604" i="1" s="1"/>
  <c r="H605" i="1"/>
  <c r="H604" i="1" s="1"/>
  <c r="G605" i="1"/>
  <c r="G604" i="1" s="1"/>
  <c r="G554" i="1"/>
  <c r="G553" i="1" s="1"/>
  <c r="G552" i="1" s="1"/>
  <c r="I494" i="1"/>
  <c r="H494" i="1"/>
  <c r="G494" i="1"/>
  <c r="G490" i="1" s="1"/>
  <c r="I491" i="1"/>
  <c r="I490" i="1" s="1"/>
  <c r="H491" i="1"/>
  <c r="H490" i="1" s="1"/>
  <c r="I410" i="1"/>
  <c r="I409" i="1" s="1"/>
  <c r="H410" i="1"/>
  <c r="H409" i="1" s="1"/>
  <c r="G410" i="1"/>
  <c r="G409" i="1" s="1"/>
  <c r="I407" i="1"/>
  <c r="I406" i="1" s="1"/>
  <c r="H407" i="1"/>
  <c r="H406" i="1" s="1"/>
  <c r="G407" i="1"/>
  <c r="G406" i="1" s="1"/>
  <c r="I310" i="1"/>
  <c r="I309" i="1" s="1"/>
  <c r="H310" i="1"/>
  <c r="H309" i="1" s="1"/>
  <c r="G310" i="1"/>
  <c r="G309" i="1" s="1"/>
  <c r="I266" i="1"/>
  <c r="I265" i="1" s="1"/>
  <c r="H266" i="1"/>
  <c r="H265" i="1" s="1"/>
  <c r="G266" i="1"/>
  <c r="G265" i="1" s="1"/>
  <c r="I657" i="1"/>
  <c r="I656" i="1" s="1"/>
  <c r="H657" i="1"/>
  <c r="H656" i="1" s="1"/>
  <c r="G657" i="1"/>
  <c r="G656" i="1" s="1"/>
  <c r="I644" i="1"/>
  <c r="H644" i="1"/>
  <c r="G644" i="1"/>
  <c r="H54" i="1"/>
  <c r="I54" i="1"/>
  <c r="G54" i="1"/>
  <c r="I384" i="1"/>
  <c r="I383" i="1" s="1"/>
  <c r="H384" i="1"/>
  <c r="H383" i="1" s="1"/>
  <c r="G384" i="1"/>
  <c r="G383" i="1" s="1"/>
  <c r="I278" i="1"/>
  <c r="I277" i="1" s="1"/>
  <c r="I276" i="1" s="1"/>
  <c r="I275" i="1" s="1"/>
  <c r="G278" i="1"/>
  <c r="I316" i="1"/>
  <c r="I315" i="1" s="1"/>
  <c r="H316" i="1"/>
  <c r="H315" i="1" s="1"/>
  <c r="G316" i="1"/>
  <c r="G315" i="1" s="1"/>
  <c r="I313" i="1"/>
  <c r="I312" i="1" s="1"/>
  <c r="H313" i="1"/>
  <c r="H312" i="1" s="1"/>
  <c r="H293" i="1" s="1"/>
  <c r="G313" i="1"/>
  <c r="G312" i="1" s="1"/>
  <c r="G306" i="1"/>
  <c r="G305" i="1" s="1"/>
  <c r="H306" i="1"/>
  <c r="H305" i="1" s="1"/>
  <c r="I306" i="1"/>
  <c r="I301" i="1"/>
  <c r="H301" i="1"/>
  <c r="H300" i="1" s="1"/>
  <c r="G301" i="1"/>
  <c r="G300" i="1" s="1"/>
  <c r="I155" i="1"/>
  <c r="H155" i="1"/>
  <c r="G155" i="1"/>
  <c r="I668" i="1"/>
  <c r="I667" i="1" s="1"/>
  <c r="I666" i="1" s="1"/>
  <c r="H668" i="1"/>
  <c r="H667" i="1" s="1"/>
  <c r="H666" i="1" s="1"/>
  <c r="G668" i="1"/>
  <c r="G667" i="1" s="1"/>
  <c r="G666" i="1" s="1"/>
  <c r="I664" i="1"/>
  <c r="I663" i="1" s="1"/>
  <c r="I662" i="1" s="1"/>
  <c r="H664" i="1"/>
  <c r="H663" i="1" s="1"/>
  <c r="H662" i="1" s="1"/>
  <c r="G664" i="1"/>
  <c r="G663" i="1" s="1"/>
  <c r="G662" i="1" s="1"/>
  <c r="I647" i="1"/>
  <c r="H647" i="1"/>
  <c r="G647" i="1"/>
  <c r="I641" i="1"/>
  <c r="H641" i="1"/>
  <c r="G641" i="1"/>
  <c r="I592" i="1"/>
  <c r="I591" i="1" s="1"/>
  <c r="I590" i="1" s="1"/>
  <c r="H592" i="1"/>
  <c r="H591" i="1" s="1"/>
  <c r="H590" i="1" s="1"/>
  <c r="G592" i="1"/>
  <c r="G591" i="1" s="1"/>
  <c r="G590" i="1" s="1"/>
  <c r="I588" i="1"/>
  <c r="I587" i="1" s="1"/>
  <c r="I586" i="1" s="1"/>
  <c r="H588" i="1"/>
  <c r="H587" i="1" s="1"/>
  <c r="H586" i="1" s="1"/>
  <c r="G588" i="1"/>
  <c r="G587" i="1" s="1"/>
  <c r="G586" i="1" s="1"/>
  <c r="I581" i="1"/>
  <c r="I580" i="1" s="1"/>
  <c r="H581" i="1"/>
  <c r="H580" i="1" s="1"/>
  <c r="G581" i="1"/>
  <c r="G580" i="1" s="1"/>
  <c r="I500" i="1"/>
  <c r="I499" i="1" s="1"/>
  <c r="H500" i="1"/>
  <c r="H499" i="1" s="1"/>
  <c r="G500" i="1"/>
  <c r="G499" i="1" s="1"/>
  <c r="I497" i="1"/>
  <c r="I496" i="1" s="1"/>
  <c r="H497" i="1"/>
  <c r="H496" i="1" s="1"/>
  <c r="G497" i="1"/>
  <c r="G496" i="1" s="1"/>
  <c r="I479" i="1"/>
  <c r="I476" i="1" s="1"/>
  <c r="H479" i="1"/>
  <c r="H476" i="1" s="1"/>
  <c r="G479" i="1"/>
  <c r="I453" i="1"/>
  <c r="I452" i="1" s="1"/>
  <c r="H453" i="1"/>
  <c r="H452" i="1" s="1"/>
  <c r="G453" i="1"/>
  <c r="G452" i="1" s="1"/>
  <c r="I404" i="1"/>
  <c r="I403" i="1" s="1"/>
  <c r="H404" i="1"/>
  <c r="H403" i="1" s="1"/>
  <c r="G404" i="1"/>
  <c r="G403" i="1" s="1"/>
  <c r="I392" i="1"/>
  <c r="I391" i="1" s="1"/>
  <c r="H392" i="1"/>
  <c r="H391" i="1" s="1"/>
  <c r="G392" i="1"/>
  <c r="G391" i="1" s="1"/>
  <c r="I388" i="1"/>
  <c r="I387" i="1" s="1"/>
  <c r="H388" i="1"/>
  <c r="H387" i="1" s="1"/>
  <c r="G388" i="1"/>
  <c r="G387" i="1" s="1"/>
  <c r="I373" i="1"/>
  <c r="H373" i="1"/>
  <c r="G373" i="1"/>
  <c r="I347" i="1"/>
  <c r="I346" i="1" s="1"/>
  <c r="I345" i="1" s="1"/>
  <c r="H347" i="1"/>
  <c r="H346" i="1" s="1"/>
  <c r="H345" i="1" s="1"/>
  <c r="G347" i="1"/>
  <c r="G346" i="1" s="1"/>
  <c r="G345" i="1" s="1"/>
  <c r="I343" i="1"/>
  <c r="I342" i="1" s="1"/>
  <c r="H343" i="1"/>
  <c r="H342" i="1" s="1"/>
  <c r="G343" i="1"/>
  <c r="G342" i="1" s="1"/>
  <c r="I339" i="1"/>
  <c r="I338" i="1" s="1"/>
  <c r="H339" i="1"/>
  <c r="H338" i="1" s="1"/>
  <c r="G339" i="1"/>
  <c r="G338" i="1" s="1"/>
  <c r="I333" i="1"/>
  <c r="H333" i="1"/>
  <c r="I328" i="1"/>
  <c r="H328" i="1"/>
  <c r="G328" i="1"/>
  <c r="I257" i="1"/>
  <c r="H257" i="1"/>
  <c r="G257" i="1"/>
  <c r="I255" i="1"/>
  <c r="I254" i="1" s="1"/>
  <c r="I248" i="1" s="1"/>
  <c r="H255" i="1"/>
  <c r="H254" i="1" s="1"/>
  <c r="H248" i="1" s="1"/>
  <c r="G255" i="1"/>
  <c r="G254" i="1" s="1"/>
  <c r="I167" i="1"/>
  <c r="I166" i="1" s="1"/>
  <c r="H167" i="1"/>
  <c r="H166" i="1" s="1"/>
  <c r="G167" i="1"/>
  <c r="G166" i="1" s="1"/>
  <c r="I164" i="1"/>
  <c r="I163" i="1" s="1"/>
  <c r="H164" i="1"/>
  <c r="H163" i="1" s="1"/>
  <c r="G164" i="1"/>
  <c r="G163" i="1" s="1"/>
  <c r="I152" i="1"/>
  <c r="I151" i="1" s="1"/>
  <c r="H152" i="1"/>
  <c r="G152" i="1"/>
  <c r="I146" i="1"/>
  <c r="I145" i="1" s="1"/>
  <c r="H146" i="1"/>
  <c r="H145" i="1" s="1"/>
  <c r="G146" i="1"/>
  <c r="G145" i="1" s="1"/>
  <c r="I143" i="1"/>
  <c r="H143" i="1"/>
  <c r="G143" i="1"/>
  <c r="I140" i="1"/>
  <c r="H140" i="1"/>
  <c r="G140" i="1"/>
  <c r="I137" i="1"/>
  <c r="H137" i="1"/>
  <c r="G137" i="1"/>
  <c r="I133" i="1"/>
  <c r="H133" i="1"/>
  <c r="G133" i="1"/>
  <c r="I130" i="1"/>
  <c r="H130" i="1"/>
  <c r="G130" i="1"/>
  <c r="I126" i="1"/>
  <c r="H126" i="1"/>
  <c r="G126" i="1"/>
  <c r="I116" i="1"/>
  <c r="H116" i="1"/>
  <c r="G116" i="1"/>
  <c r="I112" i="1"/>
  <c r="H112" i="1"/>
  <c r="G112" i="1"/>
  <c r="I108" i="1"/>
  <c r="H108" i="1"/>
  <c r="G108" i="1"/>
  <c r="I105" i="1"/>
  <c r="H105" i="1"/>
  <c r="G105" i="1"/>
  <c r="I101" i="1"/>
  <c r="H101" i="1"/>
  <c r="G101" i="1"/>
  <c r="I98" i="1"/>
  <c r="H98" i="1"/>
  <c r="G98" i="1"/>
  <c r="I94" i="1"/>
  <c r="I93" i="1" s="1"/>
  <c r="H94" i="1"/>
  <c r="G94" i="1"/>
  <c r="I52" i="1"/>
  <c r="H52" i="1"/>
  <c r="G52" i="1"/>
  <c r="I48" i="1"/>
  <c r="H48" i="1"/>
  <c r="G48" i="1"/>
  <c r="I630" i="1"/>
  <c r="I629" i="1"/>
  <c r="H630" i="1"/>
  <c r="H629" i="1" s="1"/>
  <c r="G630" i="1"/>
  <c r="G629" i="1" s="1"/>
  <c r="I627" i="1"/>
  <c r="I626" i="1" s="1"/>
  <c r="I625" i="1" s="1"/>
  <c r="I624" i="1" s="1"/>
  <c r="I623" i="1" s="1"/>
  <c r="H627" i="1"/>
  <c r="H626" i="1" s="1"/>
  <c r="G627" i="1"/>
  <c r="G626" i="1" s="1"/>
  <c r="I584" i="1"/>
  <c r="I583" i="1" s="1"/>
  <c r="H584" i="1"/>
  <c r="H583" i="1" s="1"/>
  <c r="G584" i="1"/>
  <c r="G583" i="1" s="1"/>
  <c r="I578" i="1"/>
  <c r="I577" i="1" s="1"/>
  <c r="H578" i="1"/>
  <c r="H577" i="1" s="1"/>
  <c r="G578" i="1"/>
  <c r="G577" i="1" s="1"/>
  <c r="I443" i="1"/>
  <c r="I442" i="1" s="1"/>
  <c r="I441" i="1" s="1"/>
  <c r="H443" i="1"/>
  <c r="H442" i="1" s="1"/>
  <c r="H441" i="1" s="1"/>
  <c r="G443" i="1"/>
  <c r="G442" i="1" s="1"/>
  <c r="G441" i="1" s="1"/>
  <c r="I474" i="1"/>
  <c r="I473" i="1" s="1"/>
  <c r="I472" i="1" s="1"/>
  <c r="H474" i="1"/>
  <c r="H473" i="1" s="1"/>
  <c r="H472" i="1" s="1"/>
  <c r="G474" i="1"/>
  <c r="G473" i="1" s="1"/>
  <c r="G472" i="1" s="1"/>
  <c r="I677" i="1"/>
  <c r="I676" i="1" s="1"/>
  <c r="I675" i="1" s="1"/>
  <c r="I674" i="1" s="1"/>
  <c r="I673" i="1" s="1"/>
  <c r="H677" i="1"/>
  <c r="H676" i="1" s="1"/>
  <c r="H675" i="1" s="1"/>
  <c r="H674" i="1" s="1"/>
  <c r="H673" i="1" s="1"/>
  <c r="I671" i="1"/>
  <c r="I670" i="1" s="1"/>
  <c r="H671" i="1"/>
  <c r="H670" i="1" s="1"/>
  <c r="I660" i="1"/>
  <c r="I659" i="1" s="1"/>
  <c r="H660" i="1"/>
  <c r="H659" i="1" s="1"/>
  <c r="I637" i="1"/>
  <c r="H637" i="1"/>
  <c r="I614" i="1"/>
  <c r="I613" i="1" s="1"/>
  <c r="I612" i="1" s="1"/>
  <c r="H614" i="1"/>
  <c r="H613" i="1" s="1"/>
  <c r="H612" i="1" s="1"/>
  <c r="I610" i="1"/>
  <c r="I609" i="1" s="1"/>
  <c r="I608" i="1" s="1"/>
  <c r="H610" i="1"/>
  <c r="H609" i="1" s="1"/>
  <c r="H608" i="1" s="1"/>
  <c r="I569" i="1"/>
  <c r="I568" i="1" s="1"/>
  <c r="H569" i="1"/>
  <c r="H568" i="1" s="1"/>
  <c r="I563" i="1"/>
  <c r="I562" i="1" s="1"/>
  <c r="H563" i="1"/>
  <c r="H562" i="1" s="1"/>
  <c r="I560" i="1"/>
  <c r="I559" i="1" s="1"/>
  <c r="H560" i="1"/>
  <c r="H559" i="1" s="1"/>
  <c r="I554" i="1"/>
  <c r="I553" i="1" s="1"/>
  <c r="I552" i="1" s="1"/>
  <c r="H554" i="1"/>
  <c r="H553" i="1" s="1"/>
  <c r="H552" i="1" s="1"/>
  <c r="I542" i="1"/>
  <c r="I541" i="1" s="1"/>
  <c r="H542" i="1"/>
  <c r="H541" i="1" s="1"/>
  <c r="I539" i="1"/>
  <c r="I538" i="1" s="1"/>
  <c r="H539" i="1"/>
  <c r="H538" i="1" s="1"/>
  <c r="I536" i="1"/>
  <c r="I535" i="1" s="1"/>
  <c r="H536" i="1"/>
  <c r="H535" i="1" s="1"/>
  <c r="I530" i="1"/>
  <c r="I529" i="1" s="1"/>
  <c r="I528" i="1" s="1"/>
  <c r="H530" i="1"/>
  <c r="H529" i="1" s="1"/>
  <c r="H528" i="1" s="1"/>
  <c r="I513" i="1"/>
  <c r="I512" i="1" s="1"/>
  <c r="I511" i="1" s="1"/>
  <c r="I510" i="1" s="1"/>
  <c r="I509" i="1" s="1"/>
  <c r="H513" i="1"/>
  <c r="H512" i="1" s="1"/>
  <c r="H511" i="1" s="1"/>
  <c r="H510" i="1" s="1"/>
  <c r="H509" i="1" s="1"/>
  <c r="I507" i="1"/>
  <c r="I506" i="1" s="1"/>
  <c r="I505" i="1" s="1"/>
  <c r="I504" i="1" s="1"/>
  <c r="I503" i="1" s="1"/>
  <c r="I502" i="1" s="1"/>
  <c r="H507" i="1"/>
  <c r="H506" i="1" s="1"/>
  <c r="H505" i="1" s="1"/>
  <c r="H504" i="1" s="1"/>
  <c r="H503" i="1" s="1"/>
  <c r="H502" i="1" s="1"/>
  <c r="I461" i="1"/>
  <c r="I460" i="1" s="1"/>
  <c r="I459" i="1" s="1"/>
  <c r="I458" i="1" s="1"/>
  <c r="H461" i="1"/>
  <c r="H460" i="1" s="1"/>
  <c r="H459" i="1" s="1"/>
  <c r="H458" i="1" s="1"/>
  <c r="I456" i="1"/>
  <c r="I455" i="1" s="1"/>
  <c r="H456" i="1"/>
  <c r="H455" i="1" s="1"/>
  <c r="I448" i="1"/>
  <c r="I447" i="1" s="1"/>
  <c r="I446" i="1" s="1"/>
  <c r="H448" i="1"/>
  <c r="H447" i="1" s="1"/>
  <c r="H446" i="1" s="1"/>
  <c r="I439" i="1"/>
  <c r="I438" i="1" s="1"/>
  <c r="I437" i="1" s="1"/>
  <c r="H439" i="1"/>
  <c r="H438" i="1" s="1"/>
  <c r="H437" i="1" s="1"/>
  <c r="I433" i="1"/>
  <c r="I432" i="1" s="1"/>
  <c r="I431" i="1" s="1"/>
  <c r="I430" i="1" s="1"/>
  <c r="I429" i="1" s="1"/>
  <c r="H433" i="1"/>
  <c r="H432" i="1" s="1"/>
  <c r="H431" i="1" s="1"/>
  <c r="H430" i="1" s="1"/>
  <c r="H429" i="1" s="1"/>
  <c r="I426" i="1"/>
  <c r="I425" i="1" s="1"/>
  <c r="I424" i="1" s="1"/>
  <c r="H426" i="1"/>
  <c r="H425" i="1" s="1"/>
  <c r="H424" i="1" s="1"/>
  <c r="I422" i="1"/>
  <c r="I421" i="1" s="1"/>
  <c r="I420" i="1" s="1"/>
  <c r="H422" i="1"/>
  <c r="H421" i="1" s="1"/>
  <c r="H420" i="1" s="1"/>
  <c r="I414" i="1"/>
  <c r="I413" i="1" s="1"/>
  <c r="I412" i="1" s="1"/>
  <c r="H414" i="1"/>
  <c r="H413" i="1" s="1"/>
  <c r="H412" i="1" s="1"/>
  <c r="I395" i="1"/>
  <c r="I394" i="1" s="1"/>
  <c r="H395" i="1"/>
  <c r="H394" i="1" s="1"/>
  <c r="I381" i="1"/>
  <c r="I380" i="1" s="1"/>
  <c r="H381" i="1"/>
  <c r="H380" i="1" s="1"/>
  <c r="I369" i="1"/>
  <c r="H369" i="1"/>
  <c r="H368" i="1" s="1"/>
  <c r="I364" i="1"/>
  <c r="I363" i="1" s="1"/>
  <c r="H364" i="1"/>
  <c r="H363" i="1" s="1"/>
  <c r="I358" i="1"/>
  <c r="I357" i="1" s="1"/>
  <c r="I356" i="1" s="1"/>
  <c r="I355" i="1" s="1"/>
  <c r="H358" i="1"/>
  <c r="H357" i="1" s="1"/>
  <c r="H356" i="1" s="1"/>
  <c r="H355" i="1" s="1"/>
  <c r="I331" i="1"/>
  <c r="I330" i="1" s="1"/>
  <c r="H331" i="1"/>
  <c r="I325" i="1"/>
  <c r="H325" i="1"/>
  <c r="I319" i="1"/>
  <c r="I318" i="1" s="1"/>
  <c r="H319" i="1"/>
  <c r="H318" i="1" s="1"/>
  <c r="I305" i="1"/>
  <c r="H278" i="1"/>
  <c r="H277" i="1" s="1"/>
  <c r="H276" i="1" s="1"/>
  <c r="H275" i="1" s="1"/>
  <c r="I272" i="1"/>
  <c r="I271" i="1" s="1"/>
  <c r="H272" i="1"/>
  <c r="H271" i="1" s="1"/>
  <c r="I240" i="1"/>
  <c r="I239" i="1" s="1"/>
  <c r="I238" i="1" s="1"/>
  <c r="I237" i="1" s="1"/>
  <c r="H240" i="1"/>
  <c r="H239" i="1" s="1"/>
  <c r="H238" i="1" s="1"/>
  <c r="H237" i="1" s="1"/>
  <c r="I235" i="1"/>
  <c r="H235" i="1"/>
  <c r="I214" i="1"/>
  <c r="I213" i="1" s="1"/>
  <c r="I212" i="1" s="1"/>
  <c r="I211" i="1" s="1"/>
  <c r="I210" i="1" s="1"/>
  <c r="H214" i="1"/>
  <c r="H213" i="1" s="1"/>
  <c r="H212" i="1" s="1"/>
  <c r="H211" i="1" s="1"/>
  <c r="H210" i="1" s="1"/>
  <c r="I190" i="1"/>
  <c r="H190" i="1"/>
  <c r="I184" i="1"/>
  <c r="I183" i="1" s="1"/>
  <c r="H184" i="1"/>
  <c r="I181" i="1"/>
  <c r="I180" i="1" s="1"/>
  <c r="H181" i="1"/>
  <c r="H180" i="1" s="1"/>
  <c r="I178" i="1"/>
  <c r="I177" i="1" s="1"/>
  <c r="H178" i="1"/>
  <c r="H177" i="1" s="1"/>
  <c r="I175" i="1"/>
  <c r="I174" i="1" s="1"/>
  <c r="I173" i="1" s="1"/>
  <c r="H175" i="1"/>
  <c r="H174" i="1" s="1"/>
  <c r="H173" i="1" s="1"/>
  <c r="I171" i="1"/>
  <c r="I170" i="1" s="1"/>
  <c r="I169" i="1" s="1"/>
  <c r="H171" i="1"/>
  <c r="H170" i="1" s="1"/>
  <c r="H169" i="1" s="1"/>
  <c r="I160" i="1"/>
  <c r="I159" i="1" s="1"/>
  <c r="I158" i="1" s="1"/>
  <c r="H160" i="1"/>
  <c r="H159" i="1" s="1"/>
  <c r="H158" i="1" s="1"/>
  <c r="I121" i="1"/>
  <c r="I120" i="1" s="1"/>
  <c r="H121" i="1"/>
  <c r="H120" i="1" s="1"/>
  <c r="I88" i="1"/>
  <c r="I87" i="1" s="1"/>
  <c r="I86" i="1" s="1"/>
  <c r="I85" i="1" s="1"/>
  <c r="H88" i="1"/>
  <c r="H87" i="1" s="1"/>
  <c r="H86" i="1" s="1"/>
  <c r="H85" i="1" s="1"/>
  <c r="I83" i="1"/>
  <c r="I82" i="1" s="1"/>
  <c r="I81" i="1" s="1"/>
  <c r="I80" i="1" s="1"/>
  <c r="I79" i="1" s="1"/>
  <c r="H83" i="1"/>
  <c r="H82" i="1" s="1"/>
  <c r="H81" i="1" s="1"/>
  <c r="H80" i="1" s="1"/>
  <c r="H79" i="1" s="1"/>
  <c r="I62" i="1"/>
  <c r="I61" i="1" s="1"/>
  <c r="I60" i="1" s="1"/>
  <c r="I59" i="1" s="1"/>
  <c r="I58" i="1" s="1"/>
  <c r="H62" i="1"/>
  <c r="H61" i="1" s="1"/>
  <c r="H60" i="1" s="1"/>
  <c r="H59" i="1" s="1"/>
  <c r="H58" i="1" s="1"/>
  <c r="I19" i="1"/>
  <c r="I18" i="1" s="1"/>
  <c r="I17" i="1" s="1"/>
  <c r="I16" i="1" s="1"/>
  <c r="I15" i="1" s="1"/>
  <c r="H19" i="1"/>
  <c r="H18" i="1" s="1"/>
  <c r="H17" i="1" s="1"/>
  <c r="H16" i="1" s="1"/>
  <c r="H15" i="1" s="1"/>
  <c r="G381" i="1"/>
  <c r="G380" i="1" s="1"/>
  <c r="G178" i="1"/>
  <c r="G177" i="1" s="1"/>
  <c r="G171" i="1"/>
  <c r="G170" i="1" s="1"/>
  <c r="G169" i="1" s="1"/>
  <c r="G569" i="1"/>
  <c r="G568" i="1" s="1"/>
  <c r="G240" i="1"/>
  <c r="G239" i="1" s="1"/>
  <c r="G238" i="1" s="1"/>
  <c r="G237" i="1" s="1"/>
  <c r="G121" i="1"/>
  <c r="G120" i="1" s="1"/>
  <c r="G610" i="1"/>
  <c r="G609" i="1" s="1"/>
  <c r="G608" i="1" s="1"/>
  <c r="G530" i="1"/>
  <c r="G529" i="1" s="1"/>
  <c r="G528" i="1" s="1"/>
  <c r="G184" i="1"/>
  <c r="G448" i="1"/>
  <c r="G447" i="1" s="1"/>
  <c r="G446" i="1" s="1"/>
  <c r="G369" i="1"/>
  <c r="G414" i="1"/>
  <c r="G413" i="1" s="1"/>
  <c r="G412" i="1" s="1"/>
  <c r="G660" i="1"/>
  <c r="G659" i="1" s="1"/>
  <c r="G319" i="1"/>
  <c r="G318" i="1" s="1"/>
  <c r="G456" i="1"/>
  <c r="G455" i="1" s="1"/>
  <c r="G395" i="1"/>
  <c r="G394" i="1" s="1"/>
  <c r="G439" i="1"/>
  <c r="G438" i="1" s="1"/>
  <c r="G437" i="1" s="1"/>
  <c r="G235" i="1"/>
  <c r="G671" i="1"/>
  <c r="G670" i="1" s="1"/>
  <c r="G190" i="1"/>
  <c r="G272" i="1"/>
  <c r="G271" i="1" s="1"/>
  <c r="G181" i="1"/>
  <c r="G180" i="1" s="1"/>
  <c r="G614" i="1"/>
  <c r="G613" i="1" s="1"/>
  <c r="G612" i="1" s="1"/>
  <c r="G637" i="1"/>
  <c r="G364" i="1"/>
  <c r="G363" i="1" s="1"/>
  <c r="G325" i="1"/>
  <c r="G324" i="1" s="1"/>
  <c r="G19" i="1"/>
  <c r="G18" i="1" s="1"/>
  <c r="G17" i="1" s="1"/>
  <c r="G16" i="1" s="1"/>
  <c r="G15" i="1" s="1"/>
  <c r="G331" i="1"/>
  <c r="G536" i="1"/>
  <c r="G535" i="1" s="1"/>
  <c r="G542" i="1"/>
  <c r="G541" i="1" s="1"/>
  <c r="G539" i="1"/>
  <c r="G538" i="1" s="1"/>
  <c r="G560" i="1"/>
  <c r="G559" i="1" s="1"/>
  <c r="G214" i="1"/>
  <c r="G213" i="1" s="1"/>
  <c r="G212" i="1" s="1"/>
  <c r="G211" i="1" s="1"/>
  <c r="G160" i="1"/>
  <c r="G159" i="1" s="1"/>
  <c r="G158" i="1" s="1"/>
  <c r="G175" i="1"/>
  <c r="G174" i="1" s="1"/>
  <c r="G173" i="1" s="1"/>
  <c r="G83" i="1"/>
  <c r="G82" i="1" s="1"/>
  <c r="G81" i="1" s="1"/>
  <c r="G80" i="1" s="1"/>
  <c r="G79" i="1" s="1"/>
  <c r="G563" i="1"/>
  <c r="G562" i="1" s="1"/>
  <c r="G62" i="1"/>
  <c r="G61" i="1" s="1"/>
  <c r="G60" i="1" s="1"/>
  <c r="G59" i="1" s="1"/>
  <c r="G58" i="1" s="1"/>
  <c r="G677" i="1"/>
  <c r="G676" i="1" s="1"/>
  <c r="G675" i="1" s="1"/>
  <c r="G674" i="1" s="1"/>
  <c r="G673" i="1" s="1"/>
  <c r="G88" i="1"/>
  <c r="G87" i="1" s="1"/>
  <c r="G86" i="1" s="1"/>
  <c r="G85" i="1" s="1"/>
  <c r="G358" i="1"/>
  <c r="G357" i="1" s="1"/>
  <c r="G356" i="1" s="1"/>
  <c r="G355" i="1" s="1"/>
  <c r="G422" i="1"/>
  <c r="G421" i="1" s="1"/>
  <c r="G420" i="1" s="1"/>
  <c r="G426" i="1"/>
  <c r="G425" i="1" s="1"/>
  <c r="G424" i="1" s="1"/>
  <c r="G433" i="1"/>
  <c r="G432" i="1" s="1"/>
  <c r="G431" i="1" s="1"/>
  <c r="G430" i="1" s="1"/>
  <c r="G429" i="1" s="1"/>
  <c r="G461" i="1"/>
  <c r="G460" i="1" s="1"/>
  <c r="G459" i="1" s="1"/>
  <c r="G507" i="1"/>
  <c r="G506" i="1" s="1"/>
  <c r="G505" i="1" s="1"/>
  <c r="G504" i="1" s="1"/>
  <c r="G503" i="1" s="1"/>
  <c r="G502" i="1" s="1"/>
  <c r="G513" i="1"/>
  <c r="G512" i="1" s="1"/>
  <c r="G511" i="1" s="1"/>
  <c r="G510" i="1" s="1"/>
  <c r="G509" i="1" s="1"/>
  <c r="H93" i="1"/>
  <c r="I72" i="1"/>
  <c r="G477" i="1" l="1"/>
  <c r="G476" i="1" s="1"/>
  <c r="G471" i="1" s="1"/>
  <c r="G72" i="1"/>
  <c r="I293" i="1"/>
  <c r="G293" i="1"/>
  <c r="G292" i="1" s="1"/>
  <c r="G287" i="1" s="1"/>
  <c r="G458" i="1"/>
  <c r="I300" i="1"/>
  <c r="I292" i="1" s="1"/>
  <c r="H100" i="1"/>
  <c r="I125" i="1"/>
  <c r="G132" i="1"/>
  <c r="I139" i="1"/>
  <c r="H151" i="1"/>
  <c r="G248" i="1"/>
  <c r="G247" i="1" s="1"/>
  <c r="G242" i="1" s="1"/>
  <c r="G330" i="1"/>
  <c r="H183" i="1"/>
  <c r="H324" i="1"/>
  <c r="I26" i="1"/>
  <c r="I368" i="1"/>
  <c r="H292" i="1"/>
  <c r="H594" i="1"/>
  <c r="G594" i="1"/>
  <c r="G139" i="1"/>
  <c r="G183" i="1"/>
  <c r="H47" i="1"/>
  <c r="H46" i="1" s="1"/>
  <c r="H45" i="1" s="1"/>
  <c r="H44" i="1" s="1"/>
  <c r="G277" i="1"/>
  <c r="G276" i="1" s="1"/>
  <c r="G275" i="1" s="1"/>
  <c r="G607" i="1"/>
  <c r="H125" i="1"/>
  <c r="H139" i="1"/>
  <c r="G386" i="1"/>
  <c r="I451" i="1"/>
  <c r="I450" i="1" s="1"/>
  <c r="I445" i="1" s="1"/>
  <c r="H386" i="1"/>
  <c r="I386" i="1"/>
  <c r="I162" i="1"/>
  <c r="I157" i="1" s="1"/>
  <c r="G66" i="1"/>
  <c r="G65" i="1" s="1"/>
  <c r="G64" i="1" s="1"/>
  <c r="G655" i="1"/>
  <c r="G654" i="1" s="1"/>
  <c r="G653" i="1" s="1"/>
  <c r="G652" i="1" s="1"/>
  <c r="G651" i="1" s="1"/>
  <c r="H330" i="1"/>
  <c r="H607" i="1"/>
  <c r="I132" i="1"/>
  <c r="I204" i="1"/>
  <c r="I203" i="1" s="1"/>
  <c r="I202" i="1" s="1"/>
  <c r="I201" i="1" s="1"/>
  <c r="I200" i="1" s="1"/>
  <c r="I192" i="1" s="1"/>
  <c r="G26" i="1"/>
  <c r="G25" i="1" s="1"/>
  <c r="G24" i="1" s="1"/>
  <c r="G23" i="1" s="1"/>
  <c r="H26" i="1"/>
  <c r="G518" i="1"/>
  <c r="G517" i="1" s="1"/>
  <c r="G516" i="1" s="1"/>
  <c r="G515" i="1" s="1"/>
  <c r="I607" i="1"/>
  <c r="I636" i="1"/>
  <c r="I635" i="1" s="1"/>
  <c r="I634" i="1" s="1"/>
  <c r="I633" i="1" s="1"/>
  <c r="I632" i="1" s="1"/>
  <c r="I107" i="1"/>
  <c r="I264" i="1"/>
  <c r="I259" i="1" s="1"/>
  <c r="I66" i="1"/>
  <c r="I65" i="1" s="1"/>
  <c r="I64" i="1" s="1"/>
  <c r="G368" i="1"/>
  <c r="G362" i="1" s="1"/>
  <c r="G361" i="1" s="1"/>
  <c r="G360" i="1" s="1"/>
  <c r="H323" i="1"/>
  <c r="H322" i="1" s="1"/>
  <c r="H321" i="1" s="1"/>
  <c r="I47" i="1"/>
  <c r="I46" i="1" s="1"/>
  <c r="I45" i="1" s="1"/>
  <c r="I44" i="1" s="1"/>
  <c r="G93" i="1"/>
  <c r="I100" i="1"/>
  <c r="I92" i="1" s="1"/>
  <c r="I91" i="1" s="1"/>
  <c r="I324" i="1"/>
  <c r="I323" i="1" s="1"/>
  <c r="I322" i="1" s="1"/>
  <c r="I321" i="1" s="1"/>
  <c r="G107" i="1"/>
  <c r="G379" i="1"/>
  <c r="G636" i="1"/>
  <c r="G635" i="1" s="1"/>
  <c r="G634" i="1" s="1"/>
  <c r="G633" i="1" s="1"/>
  <c r="G632" i="1" s="1"/>
  <c r="I534" i="1"/>
  <c r="I533" i="1" s="1"/>
  <c r="I655" i="1"/>
  <c r="H107" i="1"/>
  <c r="G680" i="1"/>
  <c r="G679" i="1" s="1"/>
  <c r="I680" i="1"/>
  <c r="I679" i="1" s="1"/>
  <c r="I362" i="1"/>
  <c r="I361" i="1" s="1"/>
  <c r="I360" i="1" s="1"/>
  <c r="H636" i="1"/>
  <c r="H635" i="1" s="1"/>
  <c r="H634" i="1" s="1"/>
  <c r="H633" i="1" s="1"/>
  <c r="H632" i="1" s="1"/>
  <c r="H337" i="1"/>
  <c r="H336" i="1" s="1"/>
  <c r="H680" i="1"/>
  <c r="H679" i="1" s="1"/>
  <c r="I518" i="1"/>
  <c r="I517" i="1" s="1"/>
  <c r="I516" i="1" s="1"/>
  <c r="I515" i="1" s="1"/>
  <c r="H558" i="1"/>
  <c r="H557" i="1" s="1"/>
  <c r="I558" i="1"/>
  <c r="I557" i="1" s="1"/>
  <c r="I556" i="1" s="1"/>
  <c r="I551" i="1" s="1"/>
  <c r="G558" i="1"/>
  <c r="G557" i="1" s="1"/>
  <c r="H204" i="1"/>
  <c r="H203" i="1" s="1"/>
  <c r="H202" i="1" s="1"/>
  <c r="H201" i="1" s="1"/>
  <c r="H200" i="1" s="1"/>
  <c r="H192" i="1" s="1"/>
  <c r="G451" i="1"/>
  <c r="G450" i="1" s="1"/>
  <c r="G445" i="1" s="1"/>
  <c r="G204" i="1"/>
  <c r="G203" i="1" s="1"/>
  <c r="G202" i="1" s="1"/>
  <c r="G201" i="1" s="1"/>
  <c r="G200" i="1" s="1"/>
  <c r="G192" i="1" s="1"/>
  <c r="G436" i="1"/>
  <c r="G435" i="1" s="1"/>
  <c r="G484" i="1"/>
  <c r="G483" i="1" s="1"/>
  <c r="I544" i="1"/>
  <c r="I532" i="1" s="1"/>
  <c r="I527" i="1" s="1"/>
  <c r="H264" i="1"/>
  <c r="H259" i="1" s="1"/>
  <c r="H484" i="1"/>
  <c r="H483" i="1" s="1"/>
  <c r="I484" i="1"/>
  <c r="I483" i="1" s="1"/>
  <c r="I436" i="1"/>
  <c r="I435" i="1" s="1"/>
  <c r="G337" i="1"/>
  <c r="G336" i="1" s="1"/>
  <c r="H231" i="1"/>
  <c r="H230" i="1" s="1"/>
  <c r="H229" i="1" s="1"/>
  <c r="I337" i="1"/>
  <c r="I336" i="1" s="1"/>
  <c r="I231" i="1"/>
  <c r="I230" i="1" s="1"/>
  <c r="I229" i="1" s="1"/>
  <c r="G264" i="1"/>
  <c r="G259" i="1" s="1"/>
  <c r="G231" i="1"/>
  <c r="G230" i="1" s="1"/>
  <c r="G229" i="1" s="1"/>
  <c r="G151" i="1"/>
  <c r="G100" i="1"/>
  <c r="H362" i="1"/>
  <c r="H361" i="1" s="1"/>
  <c r="H360" i="1" s="1"/>
  <c r="H132" i="1"/>
  <c r="I379" i="1"/>
  <c r="H655" i="1"/>
  <c r="H654" i="1" s="1"/>
  <c r="H653" i="1" s="1"/>
  <c r="H652" i="1" s="1"/>
  <c r="H651" i="1" s="1"/>
  <c r="H379" i="1"/>
  <c r="H544" i="1"/>
  <c r="H518" i="1"/>
  <c r="H517" i="1" s="1"/>
  <c r="H516" i="1" s="1"/>
  <c r="H515" i="1" s="1"/>
  <c r="G534" i="1"/>
  <c r="G533" i="1" s="1"/>
  <c r="H451" i="1"/>
  <c r="H450" i="1" s="1"/>
  <c r="H445" i="1" s="1"/>
  <c r="G625" i="1"/>
  <c r="G624" i="1" s="1"/>
  <c r="G623" i="1" s="1"/>
  <c r="H436" i="1"/>
  <c r="H435" i="1" s="1"/>
  <c r="I471" i="1"/>
  <c r="H534" i="1"/>
  <c r="H533" i="1" s="1"/>
  <c r="I654" i="1"/>
  <c r="I653" i="1" s="1"/>
  <c r="I652" i="1" s="1"/>
  <c r="I651" i="1" s="1"/>
  <c r="H162" i="1"/>
  <c r="G47" i="1"/>
  <c r="G46" i="1" s="1"/>
  <c r="G45" i="1" s="1"/>
  <c r="G44" i="1" s="1"/>
  <c r="H25" i="1"/>
  <c r="H24" i="1" s="1"/>
  <c r="H23" i="1" s="1"/>
  <c r="G323" i="1"/>
  <c r="G322" i="1" s="1"/>
  <c r="G321" i="1" s="1"/>
  <c r="H625" i="1"/>
  <c r="H624" i="1" s="1"/>
  <c r="H623" i="1" s="1"/>
  <c r="I25" i="1"/>
  <c r="I24" i="1" s="1"/>
  <c r="I23" i="1" s="1"/>
  <c r="G125" i="1"/>
  <c r="G544" i="1"/>
  <c r="H72" i="1"/>
  <c r="H66" i="1" s="1"/>
  <c r="H65" i="1" s="1"/>
  <c r="H64" i="1" s="1"/>
  <c r="H471" i="1"/>
  <c r="G162" i="1"/>
  <c r="I209" i="1" l="1"/>
  <c r="H209" i="1"/>
  <c r="G209" i="1"/>
  <c r="G470" i="1"/>
  <c r="H378" i="1"/>
  <c r="H377" i="1" s="1"/>
  <c r="H376" i="1" s="1"/>
  <c r="G157" i="1"/>
  <c r="H157" i="1"/>
  <c r="I287" i="1"/>
  <c r="I274" i="1" s="1"/>
  <c r="H287" i="1"/>
  <c r="H274" i="1" s="1"/>
  <c r="I335" i="1"/>
  <c r="H532" i="1"/>
  <c r="H527" i="1" s="1"/>
  <c r="H556" i="1"/>
  <c r="H551" i="1" s="1"/>
  <c r="G378" i="1"/>
  <c r="G377" i="1" s="1"/>
  <c r="G376" i="1" s="1"/>
  <c r="H92" i="1"/>
  <c r="H91" i="1" s="1"/>
  <c r="G556" i="1"/>
  <c r="G551" i="1" s="1"/>
  <c r="G92" i="1"/>
  <c r="G91" i="1" s="1"/>
  <c r="G532" i="1"/>
  <c r="G527" i="1" s="1"/>
  <c r="I526" i="1"/>
  <c r="I525" i="1" s="1"/>
  <c r="I428" i="1"/>
  <c r="G428" i="1"/>
  <c r="H470" i="1"/>
  <c r="I470" i="1"/>
  <c r="G335" i="1"/>
  <c r="H428" i="1"/>
  <c r="I378" i="1"/>
  <c r="H335" i="1"/>
  <c r="I90" i="1"/>
  <c r="I14" i="1" s="1"/>
  <c r="G274" i="1"/>
  <c r="H90" i="1" l="1"/>
  <c r="H14" i="1" s="1"/>
  <c r="H13" i="1" s="1"/>
  <c r="G90" i="1"/>
  <c r="G14" i="1" s="1"/>
  <c r="G13" i="1" s="1"/>
  <c r="G526" i="1"/>
  <c r="G525" i="1" s="1"/>
  <c r="H526" i="1"/>
  <c r="H525" i="1" s="1"/>
  <c r="I377" i="1"/>
  <c r="I376" i="1" s="1"/>
  <c r="I13" i="1" s="1"/>
  <c r="I692" i="1" s="1"/>
  <c r="I697" i="1" s="1"/>
  <c r="G692" i="1" l="1"/>
  <c r="G697" i="1" s="1"/>
  <c r="H692" i="1"/>
  <c r="H697" i="1" s="1"/>
</calcChain>
</file>

<file path=xl/sharedStrings.xml><?xml version="1.0" encoding="utf-8"?>
<sst xmlns="http://schemas.openxmlformats.org/spreadsheetml/2006/main" count="2736" uniqueCount="527">
  <si>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</si>
  <si>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</si>
  <si>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</si>
  <si>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</si>
  <si>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</si>
  <si>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</si>
  <si>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</si>
  <si>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</si>
  <si>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</si>
  <si>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</si>
  <si>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</si>
  <si>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</si>
  <si>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</si>
  <si>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</si>
  <si>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</si>
  <si>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</si>
  <si>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</si>
  <si>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</si>
  <si>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</si>
  <si>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</si>
  <si>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</si>
  <si>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</si>
  <si>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</si>
  <si>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</si>
  <si>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</si>
  <si>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</si>
  <si>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</si>
  <si>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</si>
  <si>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</si>
  <si>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</si>
  <si>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</si>
  <si>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</si>
  <si>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</si>
  <si>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</si>
  <si>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</si>
  <si>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</si>
  <si>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</si>
  <si>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Общее образование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</si>
  <si>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</si>
  <si>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</si>
  <si>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</si>
  <si>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</si>
  <si>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</si>
  <si>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</si>
  <si>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</si>
  <si>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</si>
  <si>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</si>
  <si>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</si>
  <si>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</si>
  <si>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</si>
  <si>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</si>
  <si>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</si>
  <si>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</si>
  <si>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</si>
  <si>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ЖИЛИЩНО-КОММУНАЛЬНОЕ ХОЗЯЙСТВО</t>
  </si>
  <si>
    <t>0705</t>
  </si>
  <si>
    <t>Профессиональная подготовка, переподготовка и повышение квалификации</t>
  </si>
  <si>
    <t>Вед.</t>
  </si>
  <si>
    <t>АДМИНИСТРАЦИЯ МИХАЙЛОВСКОГО МУНИЦИПАЛЬНОГО РАЙОНА</t>
  </si>
  <si>
    <t>0000</t>
  </si>
  <si>
    <t>953</t>
  </si>
  <si>
    <t>МУНИЦИПАЛЬНОЕ ОБРАЗОВАТЕЛЬНОЕ УЧРЕЖБЕНИЕ "МЕТОДИЧЕСКАЯ СЛУЖБА ОБЕСПЕЧЕНИЯ ОБРАЗОВАТЕЛЬНЫХ УЧРЕЖДЕНИЙ"</t>
  </si>
  <si>
    <t>КУЛЬТУРА И КИНЕМАТОГРАФИЯ</t>
  </si>
  <si>
    <t>1300</t>
  </si>
  <si>
    <t>1301</t>
  </si>
  <si>
    <t>0113</t>
  </si>
  <si>
    <t>1200</t>
  </si>
  <si>
    <t>СРЕДСТВА МАССОВОЙ ИНФОРМАЦИИ</t>
  </si>
  <si>
    <t>ФИЗИЧЕСКАЯ КУЛЬТУРА И СПОРТ</t>
  </si>
  <si>
    <t>МЕЖБЮДЖЕТНЫЕ ТРАНСФЕРТЫ БЮДЖЕТАМ СУБЪЕКТОВ РОССИЙСКОЙ ФЕДЕРАЦИИ И МУНИЦИПАЛЬНЫХ ОБРАЗОВАНИЙ ОБЩЕГО ХАРАКТЕРА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</si>
  <si>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</si>
  <si>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</si>
  <si>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</si>
  <si>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</si>
  <si>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ОБСЛУЖИВАНИЕ ГОСУДАРСТВЕННОГО И МУНИЦИПАЛЬНОГО ДОЛГА</t>
  </si>
  <si>
    <t>1202</t>
  </si>
  <si>
    <t>Субсидии бюджетным учреждениям на иные цели</t>
  </si>
  <si>
    <t>612</t>
  </si>
  <si>
    <t>611</t>
  </si>
  <si>
    <t>Расходы</t>
  </si>
  <si>
    <t>120</t>
  </si>
  <si>
    <t>121</t>
  </si>
  <si>
    <t>122</t>
  </si>
  <si>
    <t>240</t>
  </si>
  <si>
    <t>244</t>
  </si>
  <si>
    <t>850</t>
  </si>
  <si>
    <t>851</t>
  </si>
  <si>
    <t>852</t>
  </si>
  <si>
    <t>Уплата налогов, сборов и иных платежей</t>
  </si>
  <si>
    <t>Уплата налога на имущество организаций и земельного налога</t>
  </si>
  <si>
    <t>320</t>
  </si>
  <si>
    <t>870</t>
  </si>
  <si>
    <t>Резервные средства</t>
  </si>
  <si>
    <t>110</t>
  </si>
  <si>
    <t>111</t>
  </si>
  <si>
    <t>112</t>
  </si>
  <si>
    <t>540</t>
  </si>
  <si>
    <t>Иные межбюджетные трансферты</t>
  </si>
  <si>
    <t>610</t>
  </si>
  <si>
    <t>Субсидии бюджетным учреждениям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</si>
  <si>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</si>
  <si>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</si>
  <si>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</si>
  <si>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</si>
  <si>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</si>
  <si>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</si>
  <si>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</si>
  <si>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>510</t>
  </si>
  <si>
    <t>511</t>
  </si>
  <si>
    <t>Дотации</t>
  </si>
  <si>
    <t xml:space="preserve">Дотации на выравнивание бюджетной обеспеченности </t>
  </si>
  <si>
    <t>Дошкольное образование</t>
  </si>
  <si>
    <t>Непрограммные направления деятельности органов муниципальной  власти</t>
  </si>
  <si>
    <t>Мероприятия непрограммных направлений деятельности органов муниципальной власти</t>
  </si>
  <si>
    <t>Глава Михайловского муниципального района</t>
  </si>
  <si>
    <t>Председатель Думы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</si>
  <si>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</si>
  <si>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</si>
  <si>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</si>
  <si>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</si>
  <si>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</si>
  <si>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</si>
  <si>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</si>
  <si>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</si>
  <si>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Дорожное хозяйство</t>
  </si>
  <si>
    <t>Муниципальные  программы муниципальных образований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</si>
  <si>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</si>
  <si>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муниципальной службы ММР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</si>
  <si>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</si>
  <si>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</si>
  <si>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</si>
  <si>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</si>
  <si>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</si>
  <si>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</si>
  <si>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</si>
  <si>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</si>
  <si>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</si>
  <si>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</si>
  <si>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</si>
  <si>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1106</t>
  </si>
  <si>
    <t>Физическая культура и спорт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</si>
  <si>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</si>
  <si>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</si>
  <si>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</si>
  <si>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</si>
  <si>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</si>
  <si>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</si>
  <si>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</si>
  <si>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Развитие МТБ бюджетных дошкольных образовательных муниципальных учреждений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</si>
  <si>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</si>
  <si>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</si>
  <si>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</si>
  <si>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</si>
  <si>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Молодежная политика и оздоровление детей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</si>
  <si>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</si>
  <si>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</si>
  <si>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</si>
  <si>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</si>
  <si>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</si>
  <si>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МР района по противодействию употреблению наркотиков</t>
  </si>
  <si>
    <t>Судебная система</t>
  </si>
  <si>
    <t>Составление (изменение) списков кандидатов в присяжные заседатели федеральных судов</t>
  </si>
  <si>
    <t>0105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</si>
  <si>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</si>
  <si>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</si>
  <si>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МП развития дополнительного образования в сфере культуры и искусства ММР</t>
  </si>
  <si>
    <t>Обеспечение проведения выборов и референдумов</t>
  </si>
  <si>
    <t>Проведение выборов в органвы местного самоуправления Михайловского муниципального района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</si>
  <si>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</si>
  <si>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</si>
  <si>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</si>
  <si>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</si>
  <si>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</si>
  <si>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Жилищное хозяйство</t>
  </si>
  <si>
    <t>0501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</si>
  <si>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</si>
  <si>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</si>
  <si>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</si>
  <si>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</si>
  <si>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</si>
  <si>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</si>
  <si>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 xml:space="preserve">МП"Обеспечение содержания, ремонта автомобильных дорог, мест общего пользования и сооружений на них ММР </t>
  </si>
  <si>
    <t>МП"Содействие развитию малого и среднего предпринимательства на территории ММР "</t>
  </si>
  <si>
    <t>МП"Программа комплексного развития системы коммунальной инфраструктуры ММР"</t>
  </si>
  <si>
    <t>МП"Развитие муниципальной службы ММР "</t>
  </si>
  <si>
    <t>МП"Патриотическое воспитание граждан ММР</t>
  </si>
  <si>
    <t>МП"Обеспечение жилье молодых семей ММР "</t>
  </si>
  <si>
    <t>МДС"Доступная среда для инвалидов ММР "</t>
  </si>
  <si>
    <t>МП"Развитие физической культуры и спорта ММР"</t>
  </si>
  <si>
    <t>МП "Развития образования ММР"</t>
  </si>
  <si>
    <t>МП"Развитие образования ММР "</t>
  </si>
  <si>
    <t>Иные бюджетные ассигнования</t>
  </si>
  <si>
    <t>Специальные расходы</t>
  </si>
  <si>
    <t>800</t>
  </si>
  <si>
    <t>880</t>
  </si>
  <si>
    <t>Коммунальное хозяйство</t>
  </si>
  <si>
    <t>0502</t>
  </si>
  <si>
    <t xml:space="preserve">Михайловского муниципального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</si>
  <si>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</si>
  <si>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</si>
  <si>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</si>
  <si>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</si>
  <si>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</si>
  <si>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</si>
  <si>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</si>
  <si>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9990000000</t>
  </si>
  <si>
    <t>9990002040</t>
  </si>
  <si>
    <t>9990002120</t>
  </si>
  <si>
    <t>9990051200</t>
  </si>
  <si>
    <t>0600000000</t>
  </si>
  <si>
    <t>0700000000</t>
  </si>
  <si>
    <t>1800000000</t>
  </si>
  <si>
    <t>1100000000</t>
  </si>
  <si>
    <t>0800000000</t>
  </si>
  <si>
    <t>1900000000</t>
  </si>
  <si>
    <t>0200000000</t>
  </si>
  <si>
    <t>0200001690</t>
  </si>
  <si>
    <t>0400000000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</si>
  <si>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</si>
  <si>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</si>
  <si>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</si>
  <si>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</si>
  <si>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</si>
  <si>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</si>
  <si>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</si>
  <si>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1620011690</t>
  </si>
  <si>
    <t>0100000000</t>
  </si>
  <si>
    <t>0500000000</t>
  </si>
  <si>
    <t>1500000000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</si>
  <si>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</si>
  <si>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</si>
  <si>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</si>
  <si>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</si>
  <si>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</si>
  <si>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</si>
  <si>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</si>
  <si>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</si>
  <si>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</si>
  <si>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</si>
  <si>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</si>
  <si>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0310011690</t>
  </si>
  <si>
    <t>0350093080</t>
  </si>
  <si>
    <t>0350000000</t>
  </si>
  <si>
    <t>9990093090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</si>
  <si>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</si>
  <si>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</si>
  <si>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</si>
  <si>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</si>
  <si>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</si>
  <si>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</si>
  <si>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</si>
  <si>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Уплата иных платежей</t>
  </si>
  <si>
    <t>853</t>
  </si>
  <si>
    <t>243</t>
  </si>
  <si>
    <t>2300000000</t>
  </si>
  <si>
    <t>600</t>
  </si>
  <si>
    <t>Бюджетные инвестиции</t>
  </si>
  <si>
    <t>410</t>
  </si>
  <si>
    <t>414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</si>
  <si>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</si>
  <si>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</si>
  <si>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</si>
  <si>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</si>
  <si>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</si>
  <si>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</si>
  <si>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</si>
  <si>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</si>
  <si>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>Субсидии на социальные выплаты молодым семьям для приобретения (строительства) жилья экономкласса за счет местного бюджета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</si>
  <si>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</si>
  <si>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</si>
  <si>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</si>
  <si>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</si>
  <si>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</si>
  <si>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</si>
  <si>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</si>
  <si>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0408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</si>
  <si>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</si>
  <si>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</si>
  <si>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</si>
  <si>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</si>
  <si>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</si>
  <si>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Массовый спорт</t>
  </si>
  <si>
    <t>МП"Развитие физической культуры и спорта ММР "</t>
  </si>
  <si>
    <t>1102</t>
  </si>
  <si>
    <t>МП "Молодежная политика Михайловского муниципального района"</t>
  </si>
  <si>
    <t>26000M0820</t>
  </si>
  <si>
    <t>Расходы по обеспечение граждан твердым топливом (дровами) местный бюджет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</si>
  <si>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</si>
  <si>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</si>
  <si>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</si>
  <si>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</si>
  <si>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</si>
  <si>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</si>
  <si>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</si>
  <si>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</si>
  <si>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</si>
  <si>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</si>
  <si>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</si>
  <si>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</si>
  <si>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</si>
  <si>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</si>
  <si>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</si>
  <si>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</si>
  <si>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9999959300</t>
  </si>
  <si>
    <t>9999910690</t>
  </si>
  <si>
    <t>9999993010</t>
  </si>
  <si>
    <t>9999993100</t>
  </si>
  <si>
    <t>9999993030</t>
  </si>
  <si>
    <t>99999M0820</t>
  </si>
  <si>
    <t>0600011610</t>
  </si>
  <si>
    <t>0700011620</t>
  </si>
  <si>
    <t>1800011610</t>
  </si>
  <si>
    <t>2500011610</t>
  </si>
  <si>
    <t>2600011610</t>
  </si>
  <si>
    <t>9999993040</t>
  </si>
  <si>
    <t>9999993130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</si>
  <si>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</si>
  <si>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</si>
  <si>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</si>
  <si>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</si>
  <si>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</si>
  <si>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</si>
  <si>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</si>
  <si>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</si>
  <si>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1610011610</t>
  </si>
  <si>
    <t>1630011610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</si>
  <si>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</si>
  <si>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</si>
  <si>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</si>
  <si>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</si>
  <si>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</si>
  <si>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</si>
  <si>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</si>
  <si>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</si>
  <si>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</si>
  <si>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</si>
  <si>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</si>
  <si>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0350010690</t>
  </si>
  <si>
    <t>2300011620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</si>
  <si>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</si>
  <si>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</si>
  <si>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Иные выплаты населению</t>
  </si>
  <si>
    <t>360</t>
  </si>
  <si>
    <t>Мероприятия районных казенных муниципальных учреждений по содержанию жилищно-коммунального хозяйств</t>
  </si>
  <si>
    <t>1900011620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</si>
  <si>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</si>
  <si>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</si>
  <si>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</si>
  <si>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</si>
  <si>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9999919200</t>
  </si>
  <si>
    <t>830</t>
  </si>
  <si>
    <t>831</t>
  </si>
  <si>
    <t>Уплата прочих налогов и сборов</t>
  </si>
  <si>
    <t>0900000000</t>
  </si>
  <si>
    <t>0900011610</t>
  </si>
  <si>
    <t>0600011630</t>
  </si>
  <si>
    <t>9999912110</t>
  </si>
  <si>
    <t>Депутаты Думы Михайловского муниципального района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</si>
  <si>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</si>
  <si>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</si>
  <si>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</si>
  <si>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</si>
  <si>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</si>
  <si>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</si>
  <si>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1400000000</t>
  </si>
  <si>
    <t>1400011610</t>
  </si>
  <si>
    <t>МП «Развитие и поддержка социально ориентированных некоммерческих организаций ММР»</t>
  </si>
  <si>
    <t>Предоставление субсидий бюджетным, автономным учреждениям и иным некоммерческим организациям</t>
  </si>
  <si>
    <t>2000000000</t>
  </si>
  <si>
    <t>2000011610</t>
  </si>
  <si>
    <t>МП"Организация транспортного обслуживания населения ММР"</t>
  </si>
  <si>
    <t>Закупка энергетических ресурсов</t>
  </si>
  <si>
    <t>247</t>
  </si>
  <si>
    <t>Межбюджетные трансферты</t>
  </si>
  <si>
    <t>500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</si>
  <si>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</si>
  <si>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тыс.руб.</t>
  </si>
  <si>
    <t>2023 год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</si>
  <si>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</si>
  <si>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020A155191</t>
  </si>
  <si>
    <t>Мероприятия районных бюджетных муниципальных учреждений по укреплению общественного здоровья</t>
  </si>
  <si>
    <t>1400011630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</si>
  <si>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</si>
  <si>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</si>
  <si>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</si>
  <si>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</si>
  <si>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</si>
  <si>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</si>
  <si>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9999912050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</si>
  <si>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</si>
  <si>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</si>
  <si>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</si>
  <si>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</si>
  <si>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Подпрограмма "Персонифицированное дополнительное образование детей"</t>
  </si>
  <si>
    <t>Гранты в форме субсидии бюджетным учреждениям</t>
  </si>
  <si>
    <t>0360000000</t>
  </si>
  <si>
    <t>0360011691</t>
  </si>
  <si>
    <t>613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</si>
  <si>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</si>
  <si>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</si>
  <si>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</si>
  <si>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</si>
  <si>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150P592230</t>
  </si>
  <si>
    <t>150P5S2230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</si>
  <si>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</si>
  <si>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</si>
  <si>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</si>
  <si>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</si>
  <si>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</si>
  <si>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</si>
  <si>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</si>
  <si>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</si>
  <si>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</si>
  <si>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</si>
  <si>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</si>
  <si>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</si>
  <si>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 xml:space="preserve">Обеспечение пожарной безопасности
</t>
  </si>
  <si>
    <t xml:space="preserve"> Межбюджетные трансферты
</t>
  </si>
  <si>
    <t xml:space="preserve">Иные межбюджетные трансферты
</t>
  </si>
  <si>
    <t>0310</t>
  </si>
  <si>
    <t xml:space="preserve">  Расходы на выплаты персоналу казенных учреждений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</si>
  <si>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</si>
  <si>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</si>
  <si>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</si>
  <si>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</si>
  <si>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</si>
  <si>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</si>
  <si>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</si>
  <si>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</si>
  <si>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</si>
  <si>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</si>
  <si>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</si>
  <si>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</si>
  <si>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</si>
  <si>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</si>
  <si>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</si>
  <si>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</si>
  <si>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</si>
  <si>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</si>
  <si>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Пособия, компенсации и иные социальные выплаты гражданам, кроме публичных нормативных обязательств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</si>
  <si>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</si>
  <si>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</si>
  <si>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</si>
  <si>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</si>
  <si>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районного бюджета на 2023 год и плановый период 2024 и 2025 годы по разделам, подразделам, целевым статьям и видам расходов в соответствии с бюджетной классификацией РФ в ведомственной структуре расходов районного бюджета</t>
  </si>
  <si>
    <t>2025 год</t>
  </si>
  <si>
    <t>19000S2270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</si>
  <si>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</si>
  <si>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</si>
  <si>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16200L4670</t>
  </si>
  <si>
    <t>16200L5190</t>
  </si>
  <si>
    <t>Мероприятия районных бюджетных муниципальных учреждений по развитию физической культуры и спорта ММР</t>
  </si>
  <si>
    <t>1500011620</t>
  </si>
  <si>
    <t>03100R3040</t>
  </si>
  <si>
    <t xml:space="preserve">Спорт высших достижений
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</si>
  <si>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</si>
  <si>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1103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</si>
  <si>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</si>
  <si>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Приложение 8 к решению Думы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</si>
  <si>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</si>
  <si>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</si>
  <si>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</si>
  <si>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</si>
  <si>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</si>
  <si>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</si>
  <si>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</si>
  <si>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</si>
  <si>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1700000000</t>
  </si>
  <si>
    <t>1710000000</t>
  </si>
  <si>
    <t>1710011610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</si>
  <si>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</si>
  <si>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</si>
  <si>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1720000000</t>
  </si>
  <si>
    <t>1720011610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</si>
  <si>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</si>
  <si>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</si>
  <si>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2100092020</t>
  </si>
  <si>
    <t>21000S2020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</si>
  <si>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</si>
  <si>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</si>
  <si>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</si>
  <si>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2100092340</t>
  </si>
  <si>
    <t>21000S2340</t>
  </si>
  <si>
    <t>района № 286 от 21.12.2022 г.</t>
  </si>
  <si>
    <t>Приложение 4 к решению Думы</t>
  </si>
  <si>
    <t>МП"Доступная среда для инвалидов ММР"</t>
  </si>
  <si>
    <t>Мероприятия районных бюджетных муниципальных учреждений по созданию доступной среды для инвалидов</t>
  </si>
  <si>
    <t xml:space="preserve">  Предоставление субсидий бюджетным, автономным учреждениям и иным некоммерческим организациям</t>
  </si>
  <si>
    <t>0500011630</t>
  </si>
  <si>
    <t>Расходы на поддержку социально ориентированных некоммерческих организаций за счет краевого бюджета</t>
  </si>
  <si>
    <t>Расходы на поддержку социально ориентированных некоммерческих организаций за счет местного бюджета</t>
  </si>
  <si>
    <t>2000092640</t>
  </si>
  <si>
    <t>20000S2640</t>
  </si>
  <si>
    <t>Мероприятия районных казенных муниципальных учреждений по развитию физической культуры и спорта ММР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</si>
  <si>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</si>
  <si>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</si>
  <si>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</si>
  <si>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03100S2360</t>
  </si>
  <si>
    <t>1500011630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</si>
  <si>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</si>
  <si>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24000М0820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</si>
  <si>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</si>
  <si>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</si>
  <si>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162A255194</t>
  </si>
  <si>
    <t>162A255195</t>
  </si>
  <si>
    <t>031EВ51790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</si>
  <si>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</si>
  <si>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</si>
  <si>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1100011610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</si>
  <si>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</si>
  <si>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Субсидии из резервного фонда Правительства Приморского края по ликвидации ЧС природного и техногенного характера на территории Приморского края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</si>
  <si>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</si>
  <si>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9999923800</t>
  </si>
  <si>
    <t>811</t>
  </si>
  <si>
    <t>Расходы на обеспечение мероприятий по модернизации систем коммунальной инфраструктуры за счет средств краевого бюджета</t>
  </si>
  <si>
    <t>1900009605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</si>
  <si>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</si>
  <si>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614</t>
  </si>
  <si>
    <t>Расходы на обеспечение мероприятий по модернизации систем коммунальной инфраструктуры за счет средств местного бюджета</t>
  </si>
  <si>
    <t>19000S9605</t>
  </si>
  <si>
    <t>Водное хозяйство</t>
  </si>
  <si>
    <t>0406</t>
  </si>
  <si>
    <t>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 за счет краевого бюджета</t>
  </si>
  <si>
    <t>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 за счет местного бюджета</t>
  </si>
  <si>
    <t>2600092670</t>
  </si>
  <si>
    <t>26000S2670</t>
  </si>
  <si>
    <t>района № 380 от 22.12.2023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</si>
</sst>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  <numFmt numFmtId="173" formatCode="0.00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8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3">
      <alignment horizontal="left" wrapText="1"/>
    </xf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4" fontId="3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wrapText="1"/>
    </xf>
    <xf numFmtId="0" fontId="3" fillId="6" borderId="1" xfId="0" applyNumberFormat="1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5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vertical="top" wrapText="1"/>
    </xf>
    <xf numFmtId="167" fontId="3" fillId="4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49" fontId="3" fillId="9" borderId="1" xfId="0" applyNumberFormat="1" applyFont="1" applyFill="1" applyBorder="1" applyAlignment="1">
      <alignment horizontal="center" vertical="center" shrinkToFit="1"/>
    </xf>
    <xf numFmtId="167" fontId="6" fillId="5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6" fillId="7" borderId="0" xfId="0" applyNumberFormat="1" applyFont="1" applyFill="1" applyBorder="1" applyAlignment="1">
      <alignment horizontal="center" vertical="center" shrinkToFit="1"/>
    </xf>
    <xf numFmtId="169" fontId="3" fillId="4" borderId="1" xfId="0" applyNumberFormat="1" applyFont="1" applyFill="1" applyBorder="1" applyAlignment="1">
      <alignment horizontal="center" vertical="center" shrinkToFit="1"/>
    </xf>
    <xf numFmtId="171" fontId="3" fillId="5" borderId="1" xfId="2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4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168" fontId="3" fillId="6" borderId="1" xfId="0" applyNumberFormat="1" applyFont="1" applyFill="1" applyBorder="1" applyAlignment="1">
      <alignment horizontal="center" vertical="center" shrinkToFit="1"/>
    </xf>
    <xf numFmtId="172" fontId="2" fillId="0" borderId="0" xfId="0" applyNumberFormat="1" applyFont="1"/>
    <xf numFmtId="170" fontId="3" fillId="7" borderId="1" xfId="2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169" fontId="9" fillId="8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9" fontId="3" fillId="3" borderId="1" xfId="0" applyNumberFormat="1" applyFont="1" applyFill="1" applyBorder="1" applyAlignment="1">
      <alignment horizontal="center" vertical="center" shrinkToFit="1"/>
    </xf>
    <xf numFmtId="171" fontId="6" fillId="5" borderId="1" xfId="2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5" fontId="3" fillId="9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wrapText="1"/>
    </xf>
    <xf numFmtId="171" fontId="3" fillId="4" borderId="1" xfId="2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9" fontId="8" fillId="4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165" fontId="3" fillId="6" borderId="1" xfId="2" applyNumberFormat="1" applyFont="1" applyFill="1" applyBorder="1" applyAlignment="1">
      <alignment horizontal="center" vertical="center" shrinkToFit="1"/>
    </xf>
    <xf numFmtId="165" fontId="3" fillId="3" borderId="1" xfId="2" applyNumberFormat="1" applyFont="1" applyFill="1" applyBorder="1" applyAlignment="1">
      <alignment horizontal="center" vertical="center" shrinkToFit="1"/>
    </xf>
    <xf numFmtId="165" fontId="3" fillId="7" borderId="1" xfId="2" applyNumberFormat="1" applyFont="1" applyFill="1" applyBorder="1" applyAlignment="1">
      <alignment horizontal="center" vertical="center" shrinkToFit="1"/>
    </xf>
    <xf numFmtId="169" fontId="8" fillId="6" borderId="1" xfId="0" applyNumberFormat="1" applyFont="1" applyFill="1" applyBorder="1" applyAlignment="1">
      <alignment horizontal="center" vertical="center" shrinkToFit="1"/>
    </xf>
    <xf numFmtId="173" fontId="3" fillId="4" borderId="1" xfId="0" applyNumberFormat="1" applyFont="1" applyFill="1" applyBorder="1" applyAlignment="1">
      <alignment horizontal="center" vertical="center" shrinkToFit="1"/>
    </xf>
    <xf numFmtId="171" fontId="3" fillId="6" borderId="1" xfId="2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left" vertical="top" wrapText="1"/>
    </xf>
    <xf numFmtId="171" fontId="3" fillId="7" borderId="1" xfId="2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7"/>
  <sheetViews>
    <sheetView showGridLines="0" tabSelected="1" view="pageBreakPreview" zoomScale="115" zoomScaleNormal="100" zoomScaleSheetLayoutView="115" workbookViewId="0">
      <selection activeCell="A4" sqref="A4"/>
    </sheetView>
  </sheetViews>
  <sheetFormatPr defaultRowHeight="12.75" outlineLevelRow="6" x14ac:dyDescent="0.2"/>
  <cols>
    <col min="1" max="1" width="67.85546875" style="1" customWidth="1"/>
    <col min="2" max="2" width="6.140625" style="15" customWidth="1"/>
    <col min="3" max="3" width="7.28515625" style="1" customWidth="1"/>
    <col min="4" max="4" width="13.28515625" style="1" customWidth="1"/>
    <col min="5" max="5" width="5.85546875" style="1" customWidth="1"/>
    <col min="6" max="6" width="0" style="1" hidden="1" customWidth="1"/>
    <col min="7" max="7" width="16.5703125" style="1" customWidth="1"/>
    <col min="8" max="8" width="15.28515625" style="1" customWidth="1"/>
    <col min="9" max="9" width="16.85546875" style="1" customWidth="1"/>
    <col min="10" max="10" width="9.140625" style="1"/>
    <col min="11" max="11" width="11.28515625" style="1" bestFit="1" customWidth="1"/>
    <col min="12" max="16384" width="9.140625" style="1"/>
  </cols>
  <sheetData>
    <row r="1" spans="1:11" ht="15.75" x14ac:dyDescent="0.25">
      <c r="G1" s="116" t="s">
        <v>484</v>
      </c>
      <c r="H1" s="116"/>
      <c r="I1" s="116"/>
    </row>
    <row r="2" spans="1:11" ht="15.75" x14ac:dyDescent="0.25">
      <c r="G2" s="117" t="s">
        <v>197</v>
      </c>
      <c r="H2" s="117"/>
      <c r="I2" s="117"/>
    </row>
    <row r="3" spans="1:11" ht="15.75" x14ac:dyDescent="0.25">
      <c r="G3" s="116" t="s">
        <v>526</v>
      </c>
      <c r="H3" s="116"/>
      <c r="I3" s="116"/>
    </row>
    <row r="5" spans="1:11" ht="15.75" x14ac:dyDescent="0.25">
      <c r="G5" s="116" t="s">
        <v>458</v>
      </c>
      <c r="H5" s="116"/>
      <c r="I5" s="116"/>
    </row>
    <row r="6" spans="1:11" ht="15.75" x14ac:dyDescent="0.25">
      <c r="G6" s="117" t="s">
        <v>197</v>
      </c>
      <c r="H6" s="117"/>
      <c r="I6" s="117"/>
    </row>
    <row r="7" spans="1:11" ht="15.75" x14ac:dyDescent="0.25">
      <c r="G7" s="116" t="s">
        <v>483</v>
      </c>
      <c r="H7" s="116"/>
      <c r="I7" s="116"/>
    </row>
    <row r="9" spans="1:11" ht="30.75" customHeight="1" x14ac:dyDescent="0.35">
      <c r="A9" s="119" t="s">
        <v>79</v>
      </c>
      <c r="B9" s="119"/>
      <c r="C9" s="119"/>
      <c r="D9" s="119"/>
      <c r="E9" s="119"/>
      <c r="F9" s="119"/>
      <c r="G9" s="119"/>
      <c r="H9" s="119"/>
      <c r="I9" s="119"/>
    </row>
    <row r="10" spans="1:11" ht="57" customHeight="1" x14ac:dyDescent="0.2">
      <c r="A10" s="118" t="s">
        <v>444</v>
      </c>
      <c r="B10" s="118"/>
      <c r="C10" s="118"/>
      <c r="D10" s="118"/>
      <c r="E10" s="118"/>
      <c r="F10" s="118"/>
      <c r="G10" s="118"/>
      <c r="H10" s="118"/>
      <c r="I10" s="118"/>
    </row>
    <row r="11" spans="1:11" ht="15.75" x14ac:dyDescent="0.25">
      <c r="A11" s="22"/>
      <c r="B11" s="22"/>
      <c r="C11" s="22"/>
      <c r="D11" s="22"/>
      <c r="E11" s="22"/>
      <c r="F11" s="22"/>
      <c r="G11" s="22"/>
      <c r="I11" s="1" t="s">
        <v>376</v>
      </c>
    </row>
    <row r="12" spans="1:11" ht="15" x14ac:dyDescent="0.2">
      <c r="A12" s="2" t="s">
        <v>0</v>
      </c>
      <c r="B12" s="2" t="s">
        <v>57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377</v>
      </c>
      <c r="H12" s="2" t="s">
        <v>413</v>
      </c>
      <c r="I12" s="2" t="s">
        <v>445</v>
      </c>
    </row>
    <row r="13" spans="1:11" ht="28.5" x14ac:dyDescent="0.2">
      <c r="A13" s="90" t="s">
        <v>58</v>
      </c>
      <c r="B13" s="91">
        <v>951</v>
      </c>
      <c r="C13" s="91" t="s">
        <v>59</v>
      </c>
      <c r="D13" s="91" t="s">
        <v>203</v>
      </c>
      <c r="E13" s="91" t="s">
        <v>5</v>
      </c>
      <c r="F13" s="90"/>
      <c r="G13" s="92">
        <f>G14+G192+G209+G274+G335+G376+G428+G470+G502+G509+G515</f>
        <v>557526.82669000002</v>
      </c>
      <c r="H13" s="92">
        <f>H14+H192+H209+H274+H335+H376+H428+H470+H502+H509+H515</f>
        <v>340542.82545999996</v>
      </c>
      <c r="I13" s="92">
        <f>I14+I192+I209+I274+I335+I376+I428+I470+I502+I509+I515</f>
        <v>335799.05731</v>
      </c>
      <c r="K13" s="101"/>
    </row>
    <row r="14" spans="1:11" ht="18.75" customHeight="1" outlineLevel="2" x14ac:dyDescent="0.2">
      <c r="A14" s="39" t="s">
        <v>52</v>
      </c>
      <c r="B14" s="16">
        <v>951</v>
      </c>
      <c r="C14" s="12" t="s">
        <v>51</v>
      </c>
      <c r="D14" s="12" t="s">
        <v>203</v>
      </c>
      <c r="E14" s="12" t="s">
        <v>5</v>
      </c>
      <c r="F14" s="12"/>
      <c r="G14" s="79">
        <f>G15+G23+G44+G64+G85+G90+G58+G79</f>
        <v>176511.04902999997</v>
      </c>
      <c r="H14" s="79">
        <f>H15+H23+H44+H64+H85+H90+H58+H79</f>
        <v>129367.11878999999</v>
      </c>
      <c r="I14" s="79">
        <f>I15+I23+I44+I64+I85+I90+I58+I79</f>
        <v>129299.43278999999</v>
      </c>
    </row>
    <row r="15" spans="1:11" ht="32.25" customHeight="1" outlineLevel="3" x14ac:dyDescent="0.2">
      <c r="A15" s="40" t="s">
        <v>23</v>
      </c>
      <c r="B15" s="52">
        <v>951</v>
      </c>
      <c r="C15" s="41" t="s">
        <v>6</v>
      </c>
      <c r="D15" s="41" t="s">
        <v>203</v>
      </c>
      <c r="E15" s="41" t="s">
        <v>5</v>
      </c>
      <c r="F15" s="41"/>
      <c r="G15" s="42">
        <f>G16</f>
        <v>3925.5503200000003</v>
      </c>
      <c r="H15" s="42">
        <f t="shared" ref="H15:I18" si="0">H16</f>
        <v>4131.6000000000004</v>
      </c>
      <c r="I15" s="42">
        <f t="shared" si="0"/>
        <v>4131.6000000000004</v>
      </c>
    </row>
    <row r="16" spans="1:11" ht="34.5" customHeight="1" outlineLevel="3" x14ac:dyDescent="0.2">
      <c r="A16" s="43" t="s">
        <v>112</v>
      </c>
      <c r="B16" s="17">
        <v>951</v>
      </c>
      <c r="C16" s="9" t="s">
        <v>6</v>
      </c>
      <c r="D16" s="9" t="s">
        <v>204</v>
      </c>
      <c r="E16" s="9" t="s">
        <v>5</v>
      </c>
      <c r="F16" s="9"/>
      <c r="G16" s="10">
        <f>G17</f>
        <v>3925.5503200000003</v>
      </c>
      <c r="H16" s="10">
        <f t="shared" si="0"/>
        <v>4131.6000000000004</v>
      </c>
      <c r="I16" s="10">
        <f t="shared" si="0"/>
        <v>4131.6000000000004</v>
      </c>
    </row>
    <row r="17" spans="1:9" ht="36" customHeight="1" outlineLevel="3" x14ac:dyDescent="0.2">
      <c r="A17" s="43" t="s">
        <v>113</v>
      </c>
      <c r="B17" s="17">
        <v>951</v>
      </c>
      <c r="C17" s="9" t="s">
        <v>6</v>
      </c>
      <c r="D17" s="9" t="s">
        <v>296</v>
      </c>
      <c r="E17" s="9" t="s">
        <v>5</v>
      </c>
      <c r="F17" s="9"/>
      <c r="G17" s="10">
        <f>G18</f>
        <v>3925.5503200000003</v>
      </c>
      <c r="H17" s="10">
        <f t="shared" si="0"/>
        <v>4131.6000000000004</v>
      </c>
      <c r="I17" s="10">
        <f t="shared" si="0"/>
        <v>4131.6000000000004</v>
      </c>
    </row>
    <row r="18" spans="1:9" ht="20.25" customHeight="1" outlineLevel="3" x14ac:dyDescent="0.2">
      <c r="A18" s="31" t="s">
        <v>114</v>
      </c>
      <c r="B18" s="27">
        <v>951</v>
      </c>
      <c r="C18" s="28" t="s">
        <v>6</v>
      </c>
      <c r="D18" s="28" t="s">
        <v>297</v>
      </c>
      <c r="E18" s="28" t="s">
        <v>5</v>
      </c>
      <c r="F18" s="28"/>
      <c r="G18" s="14">
        <f>G19</f>
        <v>3925.5503200000003</v>
      </c>
      <c r="H18" s="14">
        <f t="shared" si="0"/>
        <v>4131.6000000000004</v>
      </c>
      <c r="I18" s="14">
        <f t="shared" si="0"/>
        <v>4131.6000000000004</v>
      </c>
    </row>
    <row r="19" spans="1:9" ht="31.5" customHeight="1" outlineLevel="3" x14ac:dyDescent="0.2">
      <c r="A19" s="3" t="s">
        <v>424</v>
      </c>
      <c r="B19" s="19">
        <v>951</v>
      </c>
      <c r="C19" s="4" t="s">
        <v>6</v>
      </c>
      <c r="D19" s="4" t="s">
        <v>297</v>
      </c>
      <c r="E19" s="4" t="s">
        <v>80</v>
      </c>
      <c r="F19" s="4"/>
      <c r="G19" s="5">
        <f>G20+G21+G22</f>
        <v>3925.5503200000003</v>
      </c>
      <c r="H19" s="5">
        <f>H20+H21+H22</f>
        <v>4131.6000000000004</v>
      </c>
      <c r="I19" s="5">
        <f>I20+I21+I22</f>
        <v>4131.6000000000004</v>
      </c>
    </row>
    <row r="20" spans="1:9" ht="20.25" customHeight="1" outlineLevel="3" x14ac:dyDescent="0.2">
      <c r="A20" s="26" t="s">
        <v>201</v>
      </c>
      <c r="B20" s="29">
        <v>951</v>
      </c>
      <c r="C20" s="30" t="s">
        <v>6</v>
      </c>
      <c r="D20" s="30" t="s">
        <v>297</v>
      </c>
      <c r="E20" s="30" t="s">
        <v>81</v>
      </c>
      <c r="F20" s="30"/>
      <c r="G20" s="34">
        <v>3146.9469800000002</v>
      </c>
      <c r="H20" s="34">
        <v>3167.13</v>
      </c>
      <c r="I20" s="34">
        <v>3167.13</v>
      </c>
    </row>
    <row r="21" spans="1:9" ht="30.75" customHeight="1" outlineLevel="4" x14ac:dyDescent="0.2">
      <c r="A21" s="26" t="s">
        <v>202</v>
      </c>
      <c r="B21" s="29">
        <v>951</v>
      </c>
      <c r="C21" s="30" t="s">
        <v>6</v>
      </c>
      <c r="D21" s="30" t="s">
        <v>297</v>
      </c>
      <c r="E21" s="30" t="s">
        <v>82</v>
      </c>
      <c r="F21" s="30"/>
      <c r="G21" s="34">
        <v>14</v>
      </c>
      <c r="H21" s="34">
        <v>8</v>
      </c>
      <c r="I21" s="34">
        <v>8</v>
      </c>
    </row>
    <row r="22" spans="1:9" ht="47.25" outlineLevel="4" x14ac:dyDescent="0.2">
      <c r="A22" s="26" t="s">
        <v>198</v>
      </c>
      <c r="B22" s="29">
        <v>951</v>
      </c>
      <c r="C22" s="30" t="s">
        <v>6</v>
      </c>
      <c r="D22" s="30" t="s">
        <v>297</v>
      </c>
      <c r="E22" s="30" t="s">
        <v>199</v>
      </c>
      <c r="F22" s="30"/>
      <c r="G22" s="34">
        <v>764.60334</v>
      </c>
      <c r="H22" s="34">
        <v>956.47</v>
      </c>
      <c r="I22" s="34">
        <v>956.47</v>
      </c>
    </row>
    <row r="23" spans="1:9" ht="47.25" outlineLevel="4" x14ac:dyDescent="0.2">
      <c r="A23" s="6" t="s">
        <v>24</v>
      </c>
      <c r="B23" s="17">
        <v>951</v>
      </c>
      <c r="C23" s="7" t="s">
        <v>17</v>
      </c>
      <c r="D23" s="7" t="s">
        <v>203</v>
      </c>
      <c r="E23" s="7" t="s">
        <v>5</v>
      </c>
      <c r="F23" s="7"/>
      <c r="G23" s="100">
        <f t="shared" ref="G23:I24" si="1">G24</f>
        <v>6917.6525799999999</v>
      </c>
      <c r="H23" s="69">
        <f t="shared" si="1"/>
        <v>7183</v>
      </c>
      <c r="I23" s="69">
        <f t="shared" si="1"/>
        <v>7183</v>
      </c>
    </row>
    <row r="24" spans="1:9" ht="31.5" outlineLevel="4" x14ac:dyDescent="0.2">
      <c r="A24" s="43" t="s">
        <v>112</v>
      </c>
      <c r="B24" s="17">
        <v>951</v>
      </c>
      <c r="C24" s="9" t="s">
        <v>17</v>
      </c>
      <c r="D24" s="9" t="s">
        <v>204</v>
      </c>
      <c r="E24" s="9" t="s">
        <v>5</v>
      </c>
      <c r="F24" s="9"/>
      <c r="G24" s="70">
        <f t="shared" si="1"/>
        <v>6917.6525799999999</v>
      </c>
      <c r="H24" s="70">
        <f t="shared" si="1"/>
        <v>7183</v>
      </c>
      <c r="I24" s="70">
        <f t="shared" si="1"/>
        <v>7183</v>
      </c>
    </row>
    <row r="25" spans="1:9" ht="31.5" outlineLevel="4" x14ac:dyDescent="0.2">
      <c r="A25" s="43" t="s">
        <v>113</v>
      </c>
      <c r="B25" s="17">
        <v>951</v>
      </c>
      <c r="C25" s="9" t="s">
        <v>17</v>
      </c>
      <c r="D25" s="9" t="s">
        <v>296</v>
      </c>
      <c r="E25" s="9" t="s">
        <v>5</v>
      </c>
      <c r="F25" s="9"/>
      <c r="G25" s="70">
        <f>G26+G41+G37</f>
        <v>6917.6525799999999</v>
      </c>
      <c r="H25" s="70">
        <f>H26+H41+H37</f>
        <v>7183</v>
      </c>
      <c r="I25" s="70">
        <f>I26+I41+I37</f>
        <v>7183</v>
      </c>
    </row>
    <row r="26" spans="1:9" ht="47.25" outlineLevel="4" x14ac:dyDescent="0.2">
      <c r="A26" s="44" t="s">
        <v>164</v>
      </c>
      <c r="B26" s="53">
        <v>951</v>
      </c>
      <c r="C26" s="28" t="s">
        <v>17</v>
      </c>
      <c r="D26" s="28" t="s">
        <v>298</v>
      </c>
      <c r="E26" s="28" t="s">
        <v>5</v>
      </c>
      <c r="F26" s="28"/>
      <c r="G26" s="78">
        <f>G27+G30+G35+G32</f>
        <v>3163.9925300000004</v>
      </c>
      <c r="H26" s="59">
        <f>H27+H30+H35+H32</f>
        <v>3990</v>
      </c>
      <c r="I26" s="59">
        <f>I27+I30+I35+I32</f>
        <v>3990</v>
      </c>
    </row>
    <row r="27" spans="1:9" ht="31.5" outlineLevel="4" x14ac:dyDescent="0.2">
      <c r="A27" s="3" t="s">
        <v>424</v>
      </c>
      <c r="B27" s="19">
        <v>951</v>
      </c>
      <c r="C27" s="4" t="s">
        <v>17</v>
      </c>
      <c r="D27" s="4" t="s">
        <v>206</v>
      </c>
      <c r="E27" s="4" t="s">
        <v>80</v>
      </c>
      <c r="F27" s="4"/>
      <c r="G27" s="61">
        <f>G28+G29</f>
        <v>2918.8135300000004</v>
      </c>
      <c r="H27" s="61">
        <f>H28+H29</f>
        <v>3785</v>
      </c>
      <c r="I27" s="61">
        <f>I28+I29</f>
        <v>3785</v>
      </c>
    </row>
    <row r="28" spans="1:9" ht="31.5" outlineLevel="4" x14ac:dyDescent="0.2">
      <c r="A28" s="26" t="s">
        <v>201</v>
      </c>
      <c r="B28" s="29">
        <v>951</v>
      </c>
      <c r="C28" s="30" t="s">
        <v>17</v>
      </c>
      <c r="D28" s="30" t="s">
        <v>298</v>
      </c>
      <c r="E28" s="30" t="s">
        <v>81</v>
      </c>
      <c r="F28" s="30"/>
      <c r="G28" s="58">
        <v>2243.6478200000001</v>
      </c>
      <c r="H28" s="58">
        <v>2907</v>
      </c>
      <c r="I28" s="58">
        <v>2907</v>
      </c>
    </row>
    <row r="29" spans="1:9" ht="47.25" outlineLevel="4" x14ac:dyDescent="0.2">
      <c r="A29" s="26" t="s">
        <v>198</v>
      </c>
      <c r="B29" s="29">
        <v>951</v>
      </c>
      <c r="C29" s="30" t="s">
        <v>17</v>
      </c>
      <c r="D29" s="30" t="s">
        <v>298</v>
      </c>
      <c r="E29" s="30" t="s">
        <v>199</v>
      </c>
      <c r="F29" s="30"/>
      <c r="G29" s="58">
        <v>675.16570999999999</v>
      </c>
      <c r="H29" s="58">
        <v>878</v>
      </c>
      <c r="I29" s="58">
        <v>878</v>
      </c>
    </row>
    <row r="30" spans="1:9" ht="31.5" outlineLevel="4" x14ac:dyDescent="0.2">
      <c r="A30" s="3" t="s">
        <v>426</v>
      </c>
      <c r="B30" s="19">
        <v>951</v>
      </c>
      <c r="C30" s="4" t="s">
        <v>17</v>
      </c>
      <c r="D30" s="4" t="s">
        <v>298</v>
      </c>
      <c r="E30" s="4" t="s">
        <v>83</v>
      </c>
      <c r="F30" s="4"/>
      <c r="G30" s="61">
        <f>G31</f>
        <v>135.51400000000001</v>
      </c>
      <c r="H30" s="61">
        <f>H31</f>
        <v>100</v>
      </c>
      <c r="I30" s="61">
        <f>I31</f>
        <v>100</v>
      </c>
    </row>
    <row r="31" spans="1:9" ht="15.75" outlineLevel="4" x14ac:dyDescent="0.2">
      <c r="A31" s="26" t="s">
        <v>428</v>
      </c>
      <c r="B31" s="29">
        <v>951</v>
      </c>
      <c r="C31" s="30" t="s">
        <v>17</v>
      </c>
      <c r="D31" s="30" t="s">
        <v>298</v>
      </c>
      <c r="E31" s="30" t="s">
        <v>84</v>
      </c>
      <c r="F31" s="30"/>
      <c r="G31" s="58">
        <v>135.51400000000001</v>
      </c>
      <c r="H31" s="58">
        <v>100</v>
      </c>
      <c r="I31" s="58">
        <v>100</v>
      </c>
    </row>
    <row r="32" spans="1:9" ht="15.75" outlineLevel="4" x14ac:dyDescent="0.2">
      <c r="A32" s="3" t="s">
        <v>246</v>
      </c>
      <c r="B32" s="19">
        <v>951</v>
      </c>
      <c r="C32" s="4" t="s">
        <v>17</v>
      </c>
      <c r="D32" s="4" t="s">
        <v>298</v>
      </c>
      <c r="E32" s="4" t="s">
        <v>247</v>
      </c>
      <c r="F32" s="4"/>
      <c r="G32" s="61">
        <f>G34+G33</f>
        <v>109</v>
      </c>
      <c r="H32" s="61">
        <f>H34+H33</f>
        <v>100</v>
      </c>
      <c r="I32" s="61">
        <f>I34+I33</f>
        <v>100</v>
      </c>
    </row>
    <row r="33" spans="1:9" ht="31.5" outlineLevel="4" x14ac:dyDescent="0.2">
      <c r="A33" s="68" t="s">
        <v>431</v>
      </c>
      <c r="B33" s="29">
        <v>951</v>
      </c>
      <c r="C33" s="74" t="s">
        <v>17</v>
      </c>
      <c r="D33" s="74" t="s">
        <v>298</v>
      </c>
      <c r="E33" s="74" t="s">
        <v>415</v>
      </c>
      <c r="F33" s="74"/>
      <c r="G33" s="98">
        <v>0</v>
      </c>
      <c r="H33" s="98"/>
      <c r="I33" s="98"/>
    </row>
    <row r="34" spans="1:9" ht="15.75" outlineLevel="4" x14ac:dyDescent="0.2">
      <c r="A34" s="26" t="s">
        <v>248</v>
      </c>
      <c r="B34" s="29">
        <v>951</v>
      </c>
      <c r="C34" s="30" t="s">
        <v>17</v>
      </c>
      <c r="D34" s="30" t="s">
        <v>298</v>
      </c>
      <c r="E34" s="30" t="s">
        <v>249</v>
      </c>
      <c r="F34" s="30"/>
      <c r="G34" s="58">
        <v>109</v>
      </c>
      <c r="H34" s="58">
        <v>100</v>
      </c>
      <c r="I34" s="58">
        <v>100</v>
      </c>
    </row>
    <row r="35" spans="1:9" ht="15.75" outlineLevel="4" x14ac:dyDescent="0.2">
      <c r="A35" s="3" t="s">
        <v>88</v>
      </c>
      <c r="B35" s="19">
        <v>951</v>
      </c>
      <c r="C35" s="4" t="s">
        <v>17</v>
      </c>
      <c r="D35" s="4" t="s">
        <v>298</v>
      </c>
      <c r="E35" s="4" t="s">
        <v>85</v>
      </c>
      <c r="F35" s="4"/>
      <c r="G35" s="61">
        <f>G36</f>
        <v>0.66500000000000004</v>
      </c>
      <c r="H35" s="61">
        <f>H36</f>
        <v>5</v>
      </c>
      <c r="I35" s="61">
        <f>I36</f>
        <v>5</v>
      </c>
    </row>
    <row r="36" spans="1:9" ht="15.75" outlineLevel="4" x14ac:dyDescent="0.2">
      <c r="A36" s="26" t="s">
        <v>436</v>
      </c>
      <c r="B36" s="29">
        <v>951</v>
      </c>
      <c r="C36" s="30" t="s">
        <v>17</v>
      </c>
      <c r="D36" s="30" t="s">
        <v>298</v>
      </c>
      <c r="E36" s="30" t="s">
        <v>87</v>
      </c>
      <c r="F36" s="30"/>
      <c r="G36" s="58">
        <v>0.66500000000000004</v>
      </c>
      <c r="H36" s="58">
        <v>5</v>
      </c>
      <c r="I36" s="58">
        <v>5</v>
      </c>
    </row>
    <row r="37" spans="1:9" ht="15.75" outlineLevel="4" x14ac:dyDescent="0.2">
      <c r="A37" s="31" t="s">
        <v>115</v>
      </c>
      <c r="B37" s="27">
        <v>951</v>
      </c>
      <c r="C37" s="28" t="s">
        <v>17</v>
      </c>
      <c r="D37" s="28" t="s">
        <v>356</v>
      </c>
      <c r="E37" s="28" t="s">
        <v>5</v>
      </c>
      <c r="F37" s="28"/>
      <c r="G37" s="59">
        <f>G38</f>
        <v>3177.66005</v>
      </c>
      <c r="H37" s="59">
        <f>H38</f>
        <v>2617</v>
      </c>
      <c r="I37" s="59">
        <f>I38</f>
        <v>2617</v>
      </c>
    </row>
    <row r="38" spans="1:9" ht="31.5" outlineLevel="4" x14ac:dyDescent="0.2">
      <c r="A38" s="3" t="s">
        <v>424</v>
      </c>
      <c r="B38" s="19">
        <v>951</v>
      </c>
      <c r="C38" s="4" t="s">
        <v>17</v>
      </c>
      <c r="D38" s="4" t="s">
        <v>356</v>
      </c>
      <c r="E38" s="4" t="s">
        <v>80</v>
      </c>
      <c r="F38" s="4"/>
      <c r="G38" s="61">
        <f>G39+G40</f>
        <v>3177.66005</v>
      </c>
      <c r="H38" s="61">
        <f>H39+H40</f>
        <v>2617</v>
      </c>
      <c r="I38" s="61">
        <f>I39+I40</f>
        <v>2617</v>
      </c>
    </row>
    <row r="39" spans="1:9" ht="31.5" outlineLevel="4" x14ac:dyDescent="0.2">
      <c r="A39" s="26" t="s">
        <v>201</v>
      </c>
      <c r="B39" s="29">
        <v>951</v>
      </c>
      <c r="C39" s="30" t="s">
        <v>17</v>
      </c>
      <c r="D39" s="30" t="s">
        <v>356</v>
      </c>
      <c r="E39" s="30" t="s">
        <v>81</v>
      </c>
      <c r="F39" s="30"/>
      <c r="G39" s="58">
        <v>2508.26278</v>
      </c>
      <c r="H39" s="58">
        <v>1978</v>
      </c>
      <c r="I39" s="58">
        <v>1978</v>
      </c>
    </row>
    <row r="40" spans="1:9" ht="47.25" outlineLevel="4" x14ac:dyDescent="0.2">
      <c r="A40" s="26" t="s">
        <v>198</v>
      </c>
      <c r="B40" s="29">
        <v>951</v>
      </c>
      <c r="C40" s="30" t="s">
        <v>17</v>
      </c>
      <c r="D40" s="30" t="s">
        <v>356</v>
      </c>
      <c r="E40" s="30" t="s">
        <v>199</v>
      </c>
      <c r="F40" s="30"/>
      <c r="G40" s="58">
        <v>669.39727000000005</v>
      </c>
      <c r="H40" s="58">
        <v>639</v>
      </c>
      <c r="I40" s="58">
        <v>639</v>
      </c>
    </row>
    <row r="41" spans="1:9" ht="15.75" outlineLevel="4" x14ac:dyDescent="0.2">
      <c r="A41" s="31" t="s">
        <v>357</v>
      </c>
      <c r="B41" s="27">
        <v>951</v>
      </c>
      <c r="C41" s="28" t="s">
        <v>17</v>
      </c>
      <c r="D41" s="28" t="s">
        <v>207</v>
      </c>
      <c r="E41" s="28" t="s">
        <v>5</v>
      </c>
      <c r="F41" s="28"/>
      <c r="G41" s="59">
        <f t="shared" ref="G41:I42" si="2">G42</f>
        <v>576</v>
      </c>
      <c r="H41" s="59">
        <f t="shared" si="2"/>
        <v>576</v>
      </c>
      <c r="I41" s="59">
        <f t="shared" si="2"/>
        <v>576</v>
      </c>
    </row>
    <row r="42" spans="1:9" ht="31.5" outlineLevel="4" x14ac:dyDescent="0.2">
      <c r="A42" s="3" t="s">
        <v>424</v>
      </c>
      <c r="B42" s="19">
        <v>951</v>
      </c>
      <c r="C42" s="4" t="s">
        <v>17</v>
      </c>
      <c r="D42" s="4" t="s">
        <v>299</v>
      </c>
      <c r="E42" s="4" t="s">
        <v>80</v>
      </c>
      <c r="F42" s="4"/>
      <c r="G42" s="61">
        <f t="shared" si="2"/>
        <v>576</v>
      </c>
      <c r="H42" s="61">
        <f t="shared" si="2"/>
        <v>576</v>
      </c>
      <c r="I42" s="61">
        <f t="shared" si="2"/>
        <v>576</v>
      </c>
    </row>
    <row r="43" spans="1:9" ht="31.5" outlineLevel="4" x14ac:dyDescent="0.2">
      <c r="A43" s="26" t="s">
        <v>425</v>
      </c>
      <c r="B43" s="29">
        <v>951</v>
      </c>
      <c r="C43" s="30" t="s">
        <v>17</v>
      </c>
      <c r="D43" s="30" t="s">
        <v>299</v>
      </c>
      <c r="E43" s="30" t="s">
        <v>250</v>
      </c>
      <c r="F43" s="30"/>
      <c r="G43" s="58">
        <v>576</v>
      </c>
      <c r="H43" s="58">
        <v>576</v>
      </c>
      <c r="I43" s="58">
        <v>576</v>
      </c>
    </row>
    <row r="44" spans="1:9" ht="51" customHeight="1" outlineLevel="6" x14ac:dyDescent="0.2">
      <c r="A44" s="6" t="s">
        <v>25</v>
      </c>
      <c r="B44" s="17">
        <v>951</v>
      </c>
      <c r="C44" s="7" t="s">
        <v>7</v>
      </c>
      <c r="D44" s="7" t="s">
        <v>203</v>
      </c>
      <c r="E44" s="7" t="s">
        <v>5</v>
      </c>
      <c r="F44" s="7"/>
      <c r="G44" s="81">
        <f>G45</f>
        <v>15003.071040000001</v>
      </c>
      <c r="H44" s="81">
        <f t="shared" ref="H44:I46" si="3">H45</f>
        <v>14051.03</v>
      </c>
      <c r="I44" s="81">
        <f t="shared" si="3"/>
        <v>14051.01</v>
      </c>
    </row>
    <row r="45" spans="1:9" ht="31.5" outlineLevel="6" x14ac:dyDescent="0.2">
      <c r="A45" s="43" t="s">
        <v>112</v>
      </c>
      <c r="B45" s="17">
        <v>951</v>
      </c>
      <c r="C45" s="9" t="s">
        <v>7</v>
      </c>
      <c r="D45" s="9" t="s">
        <v>204</v>
      </c>
      <c r="E45" s="9" t="s">
        <v>5</v>
      </c>
      <c r="F45" s="9"/>
      <c r="G45" s="10">
        <f>G46</f>
        <v>15003.071040000001</v>
      </c>
      <c r="H45" s="10">
        <f t="shared" si="3"/>
        <v>14051.03</v>
      </c>
      <c r="I45" s="10">
        <f t="shared" si="3"/>
        <v>14051.01</v>
      </c>
    </row>
    <row r="46" spans="1:9" ht="34.5" customHeight="1" outlineLevel="3" x14ac:dyDescent="0.2">
      <c r="A46" s="43" t="s">
        <v>113</v>
      </c>
      <c r="B46" s="17">
        <v>951</v>
      </c>
      <c r="C46" s="9" t="s">
        <v>7</v>
      </c>
      <c r="D46" s="9" t="s">
        <v>296</v>
      </c>
      <c r="E46" s="9" t="s">
        <v>5</v>
      </c>
      <c r="F46" s="9"/>
      <c r="G46" s="10">
        <f>G47</f>
        <v>15003.071040000001</v>
      </c>
      <c r="H46" s="10">
        <f t="shared" si="3"/>
        <v>14051.03</v>
      </c>
      <c r="I46" s="10">
        <f t="shared" si="3"/>
        <v>14051.01</v>
      </c>
    </row>
    <row r="47" spans="1:9" ht="49.5" customHeight="1" outlineLevel="3" x14ac:dyDescent="0.2">
      <c r="A47" s="44" t="s">
        <v>164</v>
      </c>
      <c r="B47" s="27">
        <v>951</v>
      </c>
      <c r="C47" s="28" t="s">
        <v>7</v>
      </c>
      <c r="D47" s="28" t="s">
        <v>298</v>
      </c>
      <c r="E47" s="28" t="s">
        <v>5</v>
      </c>
      <c r="F47" s="28"/>
      <c r="G47" s="14">
        <f>G48+G52+G54</f>
        <v>15003.071040000001</v>
      </c>
      <c r="H47" s="14">
        <f>H48+H52+H54</f>
        <v>14051.03</v>
      </c>
      <c r="I47" s="14">
        <f>I48+I52+I54</f>
        <v>14051.01</v>
      </c>
    </row>
    <row r="48" spans="1:9" ht="31.5" outlineLevel="4" x14ac:dyDescent="0.2">
      <c r="A48" s="3" t="s">
        <v>424</v>
      </c>
      <c r="B48" s="19">
        <v>951</v>
      </c>
      <c r="C48" s="4" t="s">
        <v>7</v>
      </c>
      <c r="D48" s="4" t="s">
        <v>298</v>
      </c>
      <c r="E48" s="4" t="s">
        <v>80</v>
      </c>
      <c r="F48" s="4"/>
      <c r="G48" s="5">
        <f>G49+G50+G51</f>
        <v>14234.216</v>
      </c>
      <c r="H48" s="5">
        <f>H49+H50+H51</f>
        <v>13668.11</v>
      </c>
      <c r="I48" s="5">
        <f>I49+I50+I51</f>
        <v>13668.11</v>
      </c>
    </row>
    <row r="49" spans="1:9" ht="18" customHeight="1" outlineLevel="5" x14ac:dyDescent="0.2">
      <c r="A49" s="26" t="s">
        <v>201</v>
      </c>
      <c r="B49" s="29">
        <v>951</v>
      </c>
      <c r="C49" s="30" t="s">
        <v>7</v>
      </c>
      <c r="D49" s="30" t="s">
        <v>298</v>
      </c>
      <c r="E49" s="30" t="s">
        <v>81</v>
      </c>
      <c r="F49" s="30"/>
      <c r="G49" s="34">
        <v>10786.34</v>
      </c>
      <c r="H49" s="34">
        <v>10436.34</v>
      </c>
      <c r="I49" s="34">
        <v>10436.34</v>
      </c>
    </row>
    <row r="50" spans="1:9" ht="31.5" customHeight="1" outlineLevel="5" x14ac:dyDescent="0.2">
      <c r="A50" s="26" t="s">
        <v>202</v>
      </c>
      <c r="B50" s="29">
        <v>951</v>
      </c>
      <c r="C50" s="30" t="s">
        <v>7</v>
      </c>
      <c r="D50" s="30" t="s">
        <v>298</v>
      </c>
      <c r="E50" s="30" t="s">
        <v>82</v>
      </c>
      <c r="F50" s="30"/>
      <c r="G50" s="34">
        <v>196.10599999999999</v>
      </c>
      <c r="H50" s="34">
        <v>80</v>
      </c>
      <c r="I50" s="34">
        <v>80</v>
      </c>
    </row>
    <row r="51" spans="1:9" ht="47.25" outlineLevel="5" x14ac:dyDescent="0.2">
      <c r="A51" s="26" t="s">
        <v>198</v>
      </c>
      <c r="B51" s="29">
        <v>951</v>
      </c>
      <c r="C51" s="30" t="s">
        <v>7</v>
      </c>
      <c r="D51" s="30" t="s">
        <v>298</v>
      </c>
      <c r="E51" s="30" t="s">
        <v>199</v>
      </c>
      <c r="F51" s="30"/>
      <c r="G51" s="34">
        <v>3251.77</v>
      </c>
      <c r="H51" s="34">
        <v>3151.77</v>
      </c>
      <c r="I51" s="34">
        <v>3151.77</v>
      </c>
    </row>
    <row r="52" spans="1:9" ht="31.5" outlineLevel="5" x14ac:dyDescent="0.2">
      <c r="A52" s="3" t="s">
        <v>426</v>
      </c>
      <c r="B52" s="19">
        <v>951</v>
      </c>
      <c r="C52" s="4" t="s">
        <v>7</v>
      </c>
      <c r="D52" s="4" t="s">
        <v>298</v>
      </c>
      <c r="E52" s="4" t="s">
        <v>83</v>
      </c>
      <c r="F52" s="4"/>
      <c r="G52" s="5">
        <f>G53</f>
        <v>381.67</v>
      </c>
      <c r="H52" s="5">
        <f>H53</f>
        <v>199.92</v>
      </c>
      <c r="I52" s="5">
        <f>I53</f>
        <v>199.9</v>
      </c>
    </row>
    <row r="53" spans="1:9" ht="15.75" outlineLevel="5" x14ac:dyDescent="0.2">
      <c r="A53" s="26" t="s">
        <v>428</v>
      </c>
      <c r="B53" s="29">
        <v>951</v>
      </c>
      <c r="C53" s="30" t="s">
        <v>7</v>
      </c>
      <c r="D53" s="30" t="s">
        <v>298</v>
      </c>
      <c r="E53" s="30" t="s">
        <v>84</v>
      </c>
      <c r="F53" s="30"/>
      <c r="G53" s="34">
        <v>381.67</v>
      </c>
      <c r="H53" s="34">
        <v>199.92</v>
      </c>
      <c r="I53" s="34">
        <v>199.9</v>
      </c>
    </row>
    <row r="54" spans="1:9" ht="15.75" outlineLevel="5" x14ac:dyDescent="0.2">
      <c r="A54" s="3" t="s">
        <v>88</v>
      </c>
      <c r="B54" s="19">
        <v>951</v>
      </c>
      <c r="C54" s="4" t="s">
        <v>7</v>
      </c>
      <c r="D54" s="4" t="s">
        <v>298</v>
      </c>
      <c r="E54" s="4" t="s">
        <v>85</v>
      </c>
      <c r="F54" s="4"/>
      <c r="G54" s="5">
        <f>G56+G57+G55</f>
        <v>387.18503999999996</v>
      </c>
      <c r="H54" s="5">
        <f>H56+H57+H55</f>
        <v>183</v>
      </c>
      <c r="I54" s="5">
        <f>I56+I57+I55</f>
        <v>183</v>
      </c>
    </row>
    <row r="55" spans="1:9" ht="31.5" outlineLevel="5" x14ac:dyDescent="0.2">
      <c r="A55" s="26" t="s">
        <v>89</v>
      </c>
      <c r="B55" s="29">
        <v>951</v>
      </c>
      <c r="C55" s="30" t="s">
        <v>7</v>
      </c>
      <c r="D55" s="30" t="s">
        <v>298</v>
      </c>
      <c r="E55" s="30" t="s">
        <v>86</v>
      </c>
      <c r="F55" s="30"/>
      <c r="G55" s="34">
        <v>22.472000000000001</v>
      </c>
      <c r="H55" s="34">
        <v>3</v>
      </c>
      <c r="I55" s="34">
        <v>3</v>
      </c>
    </row>
    <row r="56" spans="1:9" ht="15.75" outlineLevel="5" x14ac:dyDescent="0.2">
      <c r="A56" s="26" t="s">
        <v>436</v>
      </c>
      <c r="B56" s="29">
        <v>951</v>
      </c>
      <c r="C56" s="30" t="s">
        <v>7</v>
      </c>
      <c r="D56" s="30" t="s">
        <v>298</v>
      </c>
      <c r="E56" s="30" t="s">
        <v>87</v>
      </c>
      <c r="F56" s="30"/>
      <c r="G56" s="34">
        <v>248.52699999999999</v>
      </c>
      <c r="H56" s="34">
        <v>65</v>
      </c>
      <c r="I56" s="34">
        <v>65</v>
      </c>
    </row>
    <row r="57" spans="1:9" ht="15.75" outlineLevel="5" x14ac:dyDescent="0.2">
      <c r="A57" s="68" t="s">
        <v>251</v>
      </c>
      <c r="B57" s="29">
        <v>951</v>
      </c>
      <c r="C57" s="30" t="s">
        <v>7</v>
      </c>
      <c r="D57" s="30" t="s">
        <v>298</v>
      </c>
      <c r="E57" s="30" t="s">
        <v>252</v>
      </c>
      <c r="F57" s="30"/>
      <c r="G57" s="34">
        <v>116.18604000000001</v>
      </c>
      <c r="H57" s="34">
        <v>115</v>
      </c>
      <c r="I57" s="34">
        <v>115</v>
      </c>
    </row>
    <row r="58" spans="1:9" ht="15.75" outlineLevel="5" x14ac:dyDescent="0.2">
      <c r="A58" s="6" t="s">
        <v>160</v>
      </c>
      <c r="B58" s="17">
        <v>951</v>
      </c>
      <c r="C58" s="7" t="s">
        <v>162</v>
      </c>
      <c r="D58" s="7" t="s">
        <v>203</v>
      </c>
      <c r="E58" s="7" t="s">
        <v>5</v>
      </c>
      <c r="F58" s="7"/>
      <c r="G58" s="57">
        <f>G59</f>
        <v>5.3019999999999996</v>
      </c>
      <c r="H58" s="57">
        <f t="shared" ref="H58:I62" si="4">H59</f>
        <v>5.5640000000000001</v>
      </c>
      <c r="I58" s="57">
        <f t="shared" si="4"/>
        <v>4.9550000000000001</v>
      </c>
    </row>
    <row r="59" spans="1:9" ht="31.5" outlineLevel="5" x14ac:dyDescent="0.2">
      <c r="A59" s="43" t="s">
        <v>112</v>
      </c>
      <c r="B59" s="17">
        <v>951</v>
      </c>
      <c r="C59" s="7" t="s">
        <v>162</v>
      </c>
      <c r="D59" s="7" t="s">
        <v>204</v>
      </c>
      <c r="E59" s="7" t="s">
        <v>5</v>
      </c>
      <c r="F59" s="7"/>
      <c r="G59" s="8">
        <f>G60</f>
        <v>5.3019999999999996</v>
      </c>
      <c r="H59" s="8">
        <f t="shared" si="4"/>
        <v>5.5640000000000001</v>
      </c>
      <c r="I59" s="8">
        <f t="shared" si="4"/>
        <v>4.9550000000000001</v>
      </c>
    </row>
    <row r="60" spans="1:9" ht="31.5" outlineLevel="5" x14ac:dyDescent="0.2">
      <c r="A60" s="43" t="s">
        <v>113</v>
      </c>
      <c r="B60" s="17">
        <v>951</v>
      </c>
      <c r="C60" s="7" t="s">
        <v>162</v>
      </c>
      <c r="D60" s="7" t="s">
        <v>296</v>
      </c>
      <c r="E60" s="7" t="s">
        <v>5</v>
      </c>
      <c r="F60" s="7"/>
      <c r="G60" s="8">
        <f>G61</f>
        <v>5.3019999999999996</v>
      </c>
      <c r="H60" s="8">
        <f t="shared" si="4"/>
        <v>5.5640000000000001</v>
      </c>
      <c r="I60" s="8">
        <f t="shared" si="4"/>
        <v>4.9550000000000001</v>
      </c>
    </row>
    <row r="61" spans="1:9" ht="31.5" outlineLevel="5" x14ac:dyDescent="0.2">
      <c r="A61" s="31" t="s">
        <v>161</v>
      </c>
      <c r="B61" s="27">
        <v>951</v>
      </c>
      <c r="C61" s="28" t="s">
        <v>162</v>
      </c>
      <c r="D61" s="28" t="s">
        <v>300</v>
      </c>
      <c r="E61" s="28" t="s">
        <v>5</v>
      </c>
      <c r="F61" s="28"/>
      <c r="G61" s="14">
        <f>G62</f>
        <v>5.3019999999999996</v>
      </c>
      <c r="H61" s="14">
        <f t="shared" si="4"/>
        <v>5.5640000000000001</v>
      </c>
      <c r="I61" s="14">
        <f t="shared" si="4"/>
        <v>4.9550000000000001</v>
      </c>
    </row>
    <row r="62" spans="1:9" ht="19.5" customHeight="1" outlineLevel="5" x14ac:dyDescent="0.2">
      <c r="A62" s="3" t="s">
        <v>426</v>
      </c>
      <c r="B62" s="19">
        <v>951</v>
      </c>
      <c r="C62" s="4" t="s">
        <v>162</v>
      </c>
      <c r="D62" s="4" t="s">
        <v>208</v>
      </c>
      <c r="E62" s="4" t="s">
        <v>83</v>
      </c>
      <c r="F62" s="4"/>
      <c r="G62" s="5">
        <f>G63</f>
        <v>5.3019999999999996</v>
      </c>
      <c r="H62" s="5">
        <f t="shared" si="4"/>
        <v>5.5640000000000001</v>
      </c>
      <c r="I62" s="5">
        <f t="shared" si="4"/>
        <v>4.9550000000000001</v>
      </c>
    </row>
    <row r="63" spans="1:9" ht="15.75" outlineLevel="5" x14ac:dyDescent="0.2">
      <c r="A63" s="26" t="s">
        <v>428</v>
      </c>
      <c r="B63" s="29">
        <v>951</v>
      </c>
      <c r="C63" s="30" t="s">
        <v>162</v>
      </c>
      <c r="D63" s="30" t="s">
        <v>208</v>
      </c>
      <c r="E63" s="30" t="s">
        <v>84</v>
      </c>
      <c r="F63" s="30"/>
      <c r="G63" s="58">
        <v>5.3019999999999996</v>
      </c>
      <c r="H63" s="58">
        <v>5.5640000000000001</v>
      </c>
      <c r="I63" s="58">
        <v>4.9550000000000001</v>
      </c>
    </row>
    <row r="64" spans="1:9" ht="47.25" outlineLevel="5" x14ac:dyDescent="0.2">
      <c r="A64" s="6" t="s">
        <v>26</v>
      </c>
      <c r="B64" s="17">
        <v>951</v>
      </c>
      <c r="C64" s="7" t="s">
        <v>8</v>
      </c>
      <c r="D64" s="7" t="s">
        <v>203</v>
      </c>
      <c r="E64" s="7" t="s">
        <v>5</v>
      </c>
      <c r="F64" s="7"/>
      <c r="G64" s="81">
        <f t="shared" ref="G64:I65" si="5">G65</f>
        <v>13440.003140000001</v>
      </c>
      <c r="H64" s="57">
        <f t="shared" si="5"/>
        <v>14386.34</v>
      </c>
      <c r="I64" s="57">
        <f t="shared" si="5"/>
        <v>14386.34</v>
      </c>
    </row>
    <row r="65" spans="1:9" ht="34.5" customHeight="1" outlineLevel="3" x14ac:dyDescent="0.2">
      <c r="A65" s="43" t="s">
        <v>112</v>
      </c>
      <c r="B65" s="17">
        <v>951</v>
      </c>
      <c r="C65" s="9" t="s">
        <v>8</v>
      </c>
      <c r="D65" s="9" t="s">
        <v>204</v>
      </c>
      <c r="E65" s="9" t="s">
        <v>5</v>
      </c>
      <c r="F65" s="9"/>
      <c r="G65" s="10">
        <f t="shared" si="5"/>
        <v>13440.003140000001</v>
      </c>
      <c r="H65" s="10">
        <f t="shared" si="5"/>
        <v>14386.34</v>
      </c>
      <c r="I65" s="10">
        <f t="shared" si="5"/>
        <v>14386.34</v>
      </c>
    </row>
    <row r="66" spans="1:9" ht="31.5" outlineLevel="3" x14ac:dyDescent="0.2">
      <c r="A66" s="43" t="s">
        <v>113</v>
      </c>
      <c r="B66" s="17">
        <v>951</v>
      </c>
      <c r="C66" s="9" t="s">
        <v>8</v>
      </c>
      <c r="D66" s="9" t="s">
        <v>296</v>
      </c>
      <c r="E66" s="9" t="s">
        <v>5</v>
      </c>
      <c r="F66" s="9"/>
      <c r="G66" s="10">
        <f>G67+G72</f>
        <v>13440.003140000001</v>
      </c>
      <c r="H66" s="10">
        <f>H67+H72</f>
        <v>14386.34</v>
      </c>
      <c r="I66" s="10">
        <f>I67+I72</f>
        <v>14386.34</v>
      </c>
    </row>
    <row r="67" spans="1:9" ht="47.25" outlineLevel="4" x14ac:dyDescent="0.2">
      <c r="A67" s="44" t="s">
        <v>164</v>
      </c>
      <c r="B67" s="27">
        <v>951</v>
      </c>
      <c r="C67" s="28" t="s">
        <v>8</v>
      </c>
      <c r="D67" s="28" t="s">
        <v>298</v>
      </c>
      <c r="E67" s="28" t="s">
        <v>5</v>
      </c>
      <c r="F67" s="28"/>
      <c r="G67" s="59">
        <f>G68</f>
        <v>9341.4517300000007</v>
      </c>
      <c r="H67" s="14">
        <f>H68</f>
        <v>10353.9</v>
      </c>
      <c r="I67" s="14">
        <f>I68</f>
        <v>10353.9</v>
      </c>
    </row>
    <row r="68" spans="1:9" ht="31.5" outlineLevel="5" x14ac:dyDescent="0.2">
      <c r="A68" s="3" t="s">
        <v>424</v>
      </c>
      <c r="B68" s="19">
        <v>951</v>
      </c>
      <c r="C68" s="4" t="s">
        <v>8</v>
      </c>
      <c r="D68" s="4" t="s">
        <v>298</v>
      </c>
      <c r="E68" s="4" t="s">
        <v>80</v>
      </c>
      <c r="F68" s="4"/>
      <c r="G68" s="5">
        <f>G69+G70+G71</f>
        <v>9341.4517300000007</v>
      </c>
      <c r="H68" s="5">
        <f>H69+H70+H71</f>
        <v>10353.9</v>
      </c>
      <c r="I68" s="5">
        <f>I69+I70+I71</f>
        <v>10353.9</v>
      </c>
    </row>
    <row r="69" spans="1:9" ht="19.5" customHeight="1" outlineLevel="5" x14ac:dyDescent="0.2">
      <c r="A69" s="26" t="s">
        <v>201</v>
      </c>
      <c r="B69" s="29">
        <v>951</v>
      </c>
      <c r="C69" s="30" t="s">
        <v>8</v>
      </c>
      <c r="D69" s="30" t="s">
        <v>298</v>
      </c>
      <c r="E69" s="30" t="s">
        <v>81</v>
      </c>
      <c r="F69" s="30"/>
      <c r="G69" s="34">
        <v>7193.4558500000003</v>
      </c>
      <c r="H69" s="34">
        <v>7952.3</v>
      </c>
      <c r="I69" s="34">
        <v>7952.3</v>
      </c>
    </row>
    <row r="70" spans="1:9" ht="31.5" customHeight="1" outlineLevel="5" x14ac:dyDescent="0.2">
      <c r="A70" s="26" t="s">
        <v>202</v>
      </c>
      <c r="B70" s="29">
        <v>951</v>
      </c>
      <c r="C70" s="30" t="s">
        <v>8</v>
      </c>
      <c r="D70" s="30" t="s">
        <v>298</v>
      </c>
      <c r="E70" s="30" t="s">
        <v>82</v>
      </c>
      <c r="F70" s="30"/>
      <c r="G70" s="34">
        <v>0</v>
      </c>
      <c r="H70" s="34">
        <v>0</v>
      </c>
      <c r="I70" s="34">
        <v>0</v>
      </c>
    </row>
    <row r="71" spans="1:9" ht="47.25" outlineLevel="5" x14ac:dyDescent="0.2">
      <c r="A71" s="26" t="s">
        <v>198</v>
      </c>
      <c r="B71" s="29">
        <v>951</v>
      </c>
      <c r="C71" s="30" t="s">
        <v>8</v>
      </c>
      <c r="D71" s="30" t="s">
        <v>298</v>
      </c>
      <c r="E71" s="30" t="s">
        <v>199</v>
      </c>
      <c r="F71" s="30"/>
      <c r="G71" s="34">
        <v>2147.9958799999999</v>
      </c>
      <c r="H71" s="34">
        <v>2401.6</v>
      </c>
      <c r="I71" s="34">
        <v>2401.6</v>
      </c>
    </row>
    <row r="72" spans="1:9" ht="31.5" outlineLevel="5" x14ac:dyDescent="0.2">
      <c r="A72" s="44" t="s">
        <v>414</v>
      </c>
      <c r="B72" s="27">
        <v>951</v>
      </c>
      <c r="C72" s="28" t="s">
        <v>8</v>
      </c>
      <c r="D72" s="28" t="s">
        <v>388</v>
      </c>
      <c r="E72" s="28" t="s">
        <v>5</v>
      </c>
      <c r="F72" s="28"/>
      <c r="G72" s="14">
        <f>G73+G77</f>
        <v>4098.55141</v>
      </c>
      <c r="H72" s="14">
        <f>H73+H77</f>
        <v>4032.44</v>
      </c>
      <c r="I72" s="14">
        <f>I73+I77</f>
        <v>4032.44</v>
      </c>
    </row>
    <row r="73" spans="1:9" ht="31.5" outlineLevel="5" x14ac:dyDescent="0.2">
      <c r="A73" s="3" t="s">
        <v>424</v>
      </c>
      <c r="B73" s="19">
        <v>951</v>
      </c>
      <c r="C73" s="4" t="s">
        <v>8</v>
      </c>
      <c r="D73" s="4" t="s">
        <v>388</v>
      </c>
      <c r="E73" s="4" t="s">
        <v>80</v>
      </c>
      <c r="F73" s="4"/>
      <c r="G73" s="5">
        <f>G74+G75+G76</f>
        <v>4095.55141</v>
      </c>
      <c r="H73" s="5">
        <f>H74+H75+H76</f>
        <v>3952.44</v>
      </c>
      <c r="I73" s="5">
        <f>I74+I75+I76</f>
        <v>3952.44</v>
      </c>
    </row>
    <row r="74" spans="1:9" ht="31.5" outlineLevel="5" x14ac:dyDescent="0.2">
      <c r="A74" s="26" t="s">
        <v>201</v>
      </c>
      <c r="B74" s="29">
        <v>951</v>
      </c>
      <c r="C74" s="30" t="s">
        <v>8</v>
      </c>
      <c r="D74" s="30" t="s">
        <v>388</v>
      </c>
      <c r="E74" s="30" t="s">
        <v>81</v>
      </c>
      <c r="F74" s="30"/>
      <c r="G74" s="34">
        <v>3148.5954299999999</v>
      </c>
      <c r="H74" s="34">
        <v>3035.67</v>
      </c>
      <c r="I74" s="34">
        <v>3035.67</v>
      </c>
    </row>
    <row r="75" spans="1:9" ht="47.25" outlineLevel="5" x14ac:dyDescent="0.2">
      <c r="A75" s="26" t="s">
        <v>202</v>
      </c>
      <c r="B75" s="29">
        <v>951</v>
      </c>
      <c r="C75" s="30" t="s">
        <v>8</v>
      </c>
      <c r="D75" s="30" t="s">
        <v>388</v>
      </c>
      <c r="E75" s="30" t="s">
        <v>82</v>
      </c>
      <c r="F75" s="30"/>
      <c r="G75" s="34">
        <v>0</v>
      </c>
      <c r="H75" s="34">
        <v>0</v>
      </c>
      <c r="I75" s="34">
        <v>0</v>
      </c>
    </row>
    <row r="76" spans="1:9" ht="47.25" outlineLevel="5" x14ac:dyDescent="0.2">
      <c r="A76" s="26" t="s">
        <v>198</v>
      </c>
      <c r="B76" s="29">
        <v>951</v>
      </c>
      <c r="C76" s="30" t="s">
        <v>8</v>
      </c>
      <c r="D76" s="30" t="s">
        <v>388</v>
      </c>
      <c r="E76" s="30" t="s">
        <v>199</v>
      </c>
      <c r="F76" s="30"/>
      <c r="G76" s="58">
        <v>946.95597999999995</v>
      </c>
      <c r="H76" s="58">
        <v>916.77</v>
      </c>
      <c r="I76" s="58">
        <v>916.77</v>
      </c>
    </row>
    <row r="77" spans="1:9" ht="31.5" outlineLevel="5" x14ac:dyDescent="0.2">
      <c r="A77" s="3" t="s">
        <v>426</v>
      </c>
      <c r="B77" s="19">
        <v>951</v>
      </c>
      <c r="C77" s="4" t="s">
        <v>8</v>
      </c>
      <c r="D77" s="4" t="s">
        <v>388</v>
      </c>
      <c r="E77" s="4" t="s">
        <v>83</v>
      </c>
      <c r="F77" s="4"/>
      <c r="G77" s="61">
        <f>G78</f>
        <v>3</v>
      </c>
      <c r="H77" s="61">
        <f>H78</f>
        <v>80</v>
      </c>
      <c r="I77" s="61">
        <f>I78</f>
        <v>80</v>
      </c>
    </row>
    <row r="78" spans="1:9" ht="15.75" outlineLevel="5" x14ac:dyDescent="0.2">
      <c r="A78" s="26" t="s">
        <v>428</v>
      </c>
      <c r="B78" s="29">
        <v>951</v>
      </c>
      <c r="C78" s="30" t="s">
        <v>8</v>
      </c>
      <c r="D78" s="30" t="s">
        <v>388</v>
      </c>
      <c r="E78" s="30" t="s">
        <v>84</v>
      </c>
      <c r="F78" s="30"/>
      <c r="G78" s="58">
        <v>3</v>
      </c>
      <c r="H78" s="58">
        <v>80</v>
      </c>
      <c r="I78" s="58">
        <v>80</v>
      </c>
    </row>
    <row r="79" spans="1:9" ht="15.75" outlineLevel="5" x14ac:dyDescent="0.2">
      <c r="A79" s="6" t="s">
        <v>166</v>
      </c>
      <c r="B79" s="17">
        <v>951</v>
      </c>
      <c r="C79" s="7" t="s">
        <v>168</v>
      </c>
      <c r="D79" s="7" t="s">
        <v>203</v>
      </c>
      <c r="E79" s="7" t="s">
        <v>5</v>
      </c>
      <c r="F79" s="7"/>
      <c r="G79" s="8">
        <f>G80</f>
        <v>0</v>
      </c>
      <c r="H79" s="8">
        <f t="shared" ref="H79:I83" si="6">H80</f>
        <v>0</v>
      </c>
      <c r="I79" s="8">
        <f t="shared" si="6"/>
        <v>0</v>
      </c>
    </row>
    <row r="80" spans="1:9" ht="31.5" outlineLevel="5" x14ac:dyDescent="0.2">
      <c r="A80" s="43" t="s">
        <v>112</v>
      </c>
      <c r="B80" s="17">
        <v>951</v>
      </c>
      <c r="C80" s="7" t="s">
        <v>168</v>
      </c>
      <c r="D80" s="7" t="s">
        <v>204</v>
      </c>
      <c r="E80" s="7" t="s">
        <v>5</v>
      </c>
      <c r="F80" s="7"/>
      <c r="G80" s="8">
        <f>G81</f>
        <v>0</v>
      </c>
      <c r="H80" s="8">
        <f t="shared" si="6"/>
        <v>0</v>
      </c>
      <c r="I80" s="8">
        <f t="shared" si="6"/>
        <v>0</v>
      </c>
    </row>
    <row r="81" spans="1:9" ht="31.5" outlineLevel="5" x14ac:dyDescent="0.2">
      <c r="A81" s="43" t="s">
        <v>113</v>
      </c>
      <c r="B81" s="17">
        <v>951</v>
      </c>
      <c r="C81" s="7" t="s">
        <v>168</v>
      </c>
      <c r="D81" s="7" t="s">
        <v>296</v>
      </c>
      <c r="E81" s="7" t="s">
        <v>5</v>
      </c>
      <c r="F81" s="7"/>
      <c r="G81" s="8">
        <f>G82</f>
        <v>0</v>
      </c>
      <c r="H81" s="8">
        <f t="shared" si="6"/>
        <v>0</v>
      </c>
      <c r="I81" s="8">
        <f t="shared" si="6"/>
        <v>0</v>
      </c>
    </row>
    <row r="82" spans="1:9" ht="31.5" outlineLevel="5" x14ac:dyDescent="0.2">
      <c r="A82" s="31" t="s">
        <v>167</v>
      </c>
      <c r="B82" s="27">
        <v>951</v>
      </c>
      <c r="C82" s="28" t="s">
        <v>168</v>
      </c>
      <c r="D82" s="28" t="s">
        <v>301</v>
      </c>
      <c r="E82" s="28" t="s">
        <v>5</v>
      </c>
      <c r="F82" s="28"/>
      <c r="G82" s="14">
        <f>G83</f>
        <v>0</v>
      </c>
      <c r="H82" s="14">
        <f t="shared" si="6"/>
        <v>0</v>
      </c>
      <c r="I82" s="14">
        <f t="shared" si="6"/>
        <v>0</v>
      </c>
    </row>
    <row r="83" spans="1:9" ht="15.75" outlineLevel="5" x14ac:dyDescent="0.2">
      <c r="A83" s="3" t="s">
        <v>191</v>
      </c>
      <c r="B83" s="19">
        <v>951</v>
      </c>
      <c r="C83" s="4" t="s">
        <v>168</v>
      </c>
      <c r="D83" s="4" t="s">
        <v>301</v>
      </c>
      <c r="E83" s="4" t="s">
        <v>193</v>
      </c>
      <c r="F83" s="4"/>
      <c r="G83" s="5">
        <f>G84</f>
        <v>0</v>
      </c>
      <c r="H83" s="5">
        <f t="shared" si="6"/>
        <v>0</v>
      </c>
      <c r="I83" s="5">
        <f t="shared" si="6"/>
        <v>0</v>
      </c>
    </row>
    <row r="84" spans="1:9" ht="15.75" outlineLevel="5" x14ac:dyDescent="0.2">
      <c r="A84" s="26" t="s">
        <v>192</v>
      </c>
      <c r="B84" s="29">
        <v>951</v>
      </c>
      <c r="C84" s="30" t="s">
        <v>168</v>
      </c>
      <c r="D84" s="30" t="s">
        <v>301</v>
      </c>
      <c r="E84" s="30" t="s">
        <v>194</v>
      </c>
      <c r="F84" s="30"/>
      <c r="G84" s="34">
        <v>0</v>
      </c>
      <c r="H84" s="34">
        <v>0</v>
      </c>
      <c r="I84" s="34">
        <v>0</v>
      </c>
    </row>
    <row r="85" spans="1:9" ht="15.75" outlineLevel="3" x14ac:dyDescent="0.2">
      <c r="A85" s="6" t="s">
        <v>27</v>
      </c>
      <c r="B85" s="17">
        <v>951</v>
      </c>
      <c r="C85" s="7" t="s">
        <v>9</v>
      </c>
      <c r="D85" s="7" t="s">
        <v>203</v>
      </c>
      <c r="E85" s="7" t="s">
        <v>5</v>
      </c>
      <c r="F85" s="7"/>
      <c r="G85" s="8">
        <f>G86</f>
        <v>20000</v>
      </c>
      <c r="H85" s="8">
        <f t="shared" ref="H85:I88" si="7">H86</f>
        <v>1000</v>
      </c>
      <c r="I85" s="8">
        <f t="shared" si="7"/>
        <v>1000</v>
      </c>
    </row>
    <row r="86" spans="1:9" ht="31.5" outlineLevel="3" x14ac:dyDescent="0.2">
      <c r="A86" s="43" t="s">
        <v>112</v>
      </c>
      <c r="B86" s="17">
        <v>951</v>
      </c>
      <c r="C86" s="9" t="s">
        <v>9</v>
      </c>
      <c r="D86" s="9" t="s">
        <v>204</v>
      </c>
      <c r="E86" s="9" t="s">
        <v>5</v>
      </c>
      <c r="F86" s="9"/>
      <c r="G86" s="10">
        <f>G87</f>
        <v>20000</v>
      </c>
      <c r="H86" s="10">
        <f t="shared" si="7"/>
        <v>1000</v>
      </c>
      <c r="I86" s="10">
        <f t="shared" si="7"/>
        <v>1000</v>
      </c>
    </row>
    <row r="87" spans="1:9" ht="31.5" outlineLevel="4" x14ac:dyDescent="0.2">
      <c r="A87" s="43" t="s">
        <v>113</v>
      </c>
      <c r="B87" s="17">
        <v>951</v>
      </c>
      <c r="C87" s="9" t="s">
        <v>9</v>
      </c>
      <c r="D87" s="9" t="s">
        <v>296</v>
      </c>
      <c r="E87" s="9" t="s">
        <v>5</v>
      </c>
      <c r="F87" s="9"/>
      <c r="G87" s="10">
        <f>G88</f>
        <v>20000</v>
      </c>
      <c r="H87" s="10">
        <f t="shared" si="7"/>
        <v>1000</v>
      </c>
      <c r="I87" s="10">
        <f t="shared" si="7"/>
        <v>1000</v>
      </c>
    </row>
    <row r="88" spans="1:9" ht="31.5" outlineLevel="5" x14ac:dyDescent="0.2">
      <c r="A88" s="31" t="s">
        <v>116</v>
      </c>
      <c r="B88" s="27">
        <v>951</v>
      </c>
      <c r="C88" s="28" t="s">
        <v>9</v>
      </c>
      <c r="D88" s="28" t="s">
        <v>302</v>
      </c>
      <c r="E88" s="28" t="s">
        <v>5</v>
      </c>
      <c r="F88" s="28"/>
      <c r="G88" s="14">
        <f>G89</f>
        <v>20000</v>
      </c>
      <c r="H88" s="14">
        <f t="shared" si="7"/>
        <v>1000</v>
      </c>
      <c r="I88" s="14">
        <f t="shared" si="7"/>
        <v>1000</v>
      </c>
    </row>
    <row r="89" spans="1:9" ht="15.75" customHeight="1" outlineLevel="3" x14ac:dyDescent="0.2">
      <c r="A89" s="3" t="s">
        <v>92</v>
      </c>
      <c r="B89" s="19">
        <v>951</v>
      </c>
      <c r="C89" s="4" t="s">
        <v>9</v>
      </c>
      <c r="D89" s="4" t="s">
        <v>302</v>
      </c>
      <c r="E89" s="4" t="s">
        <v>91</v>
      </c>
      <c r="F89" s="4"/>
      <c r="G89" s="94">
        <v>20000</v>
      </c>
      <c r="H89" s="5">
        <v>1000</v>
      </c>
      <c r="I89" s="5">
        <v>1000</v>
      </c>
    </row>
    <row r="90" spans="1:9" ht="15.75" outlineLevel="3" x14ac:dyDescent="0.2">
      <c r="A90" s="6" t="s">
        <v>28</v>
      </c>
      <c r="B90" s="17">
        <v>951</v>
      </c>
      <c r="C90" s="7" t="s">
        <v>65</v>
      </c>
      <c r="D90" s="7" t="s">
        <v>203</v>
      </c>
      <c r="E90" s="7" t="s">
        <v>5</v>
      </c>
      <c r="F90" s="7"/>
      <c r="G90" s="81">
        <f>G91+G157</f>
        <v>117219.46994999998</v>
      </c>
      <c r="H90" s="81">
        <f>H91+H157</f>
        <v>88609.584789999994</v>
      </c>
      <c r="I90" s="81">
        <f>I91+I157</f>
        <v>88542.527789999993</v>
      </c>
    </row>
    <row r="91" spans="1:9" ht="31.5" outlineLevel="4" x14ac:dyDescent="0.2">
      <c r="A91" s="43" t="s">
        <v>112</v>
      </c>
      <c r="B91" s="17">
        <v>951</v>
      </c>
      <c r="C91" s="9" t="s">
        <v>65</v>
      </c>
      <c r="D91" s="9" t="s">
        <v>204</v>
      </c>
      <c r="E91" s="9" t="s">
        <v>5</v>
      </c>
      <c r="F91" s="9"/>
      <c r="G91" s="60">
        <f>G92</f>
        <v>107743.83337999998</v>
      </c>
      <c r="H91" s="60">
        <f>H92</f>
        <v>88068.584789999994</v>
      </c>
      <c r="I91" s="60">
        <f>I92</f>
        <v>88001.527789999993</v>
      </c>
    </row>
    <row r="92" spans="1:9" ht="31.5" outlineLevel="5" x14ac:dyDescent="0.2">
      <c r="A92" s="43" t="s">
        <v>113</v>
      </c>
      <c r="B92" s="17">
        <v>951</v>
      </c>
      <c r="C92" s="9" t="s">
        <v>65</v>
      </c>
      <c r="D92" s="9" t="s">
        <v>296</v>
      </c>
      <c r="E92" s="9" t="s">
        <v>5</v>
      </c>
      <c r="F92" s="9"/>
      <c r="G92" s="60">
        <f>G93+G100+G107+G125+G132+G139+G151+G120+G145</f>
        <v>107743.83337999998</v>
      </c>
      <c r="H92" s="60">
        <f>H93+H100+H107+H125+H132+H139+H151+H120+H145</f>
        <v>88068.584789999994</v>
      </c>
      <c r="I92" s="60">
        <f>I93+I100+I107+I125+I132+I139+I151+I120+I145</f>
        <v>88001.527789999993</v>
      </c>
    </row>
    <row r="93" spans="1:9" ht="18.75" customHeight="1" outlineLevel="5" x14ac:dyDescent="0.2">
      <c r="A93" s="31" t="s">
        <v>29</v>
      </c>
      <c r="B93" s="27">
        <v>951</v>
      </c>
      <c r="C93" s="28" t="s">
        <v>65</v>
      </c>
      <c r="D93" s="28" t="s">
        <v>303</v>
      </c>
      <c r="E93" s="28" t="s">
        <v>5</v>
      </c>
      <c r="F93" s="28"/>
      <c r="G93" s="59">
        <f>G94+G98</f>
        <v>1863.277</v>
      </c>
      <c r="H93" s="59">
        <f>H94+H98</f>
        <v>1863.2769999999998</v>
      </c>
      <c r="I93" s="59">
        <f>I94+I98</f>
        <v>1863.2769999999998</v>
      </c>
    </row>
    <row r="94" spans="1:9" ht="31.5" outlineLevel="5" x14ac:dyDescent="0.2">
      <c r="A94" s="3" t="s">
        <v>424</v>
      </c>
      <c r="B94" s="19">
        <v>951</v>
      </c>
      <c r="C94" s="4" t="s">
        <v>65</v>
      </c>
      <c r="D94" s="4" t="s">
        <v>303</v>
      </c>
      <c r="E94" s="4" t="s">
        <v>80</v>
      </c>
      <c r="F94" s="4"/>
      <c r="G94" s="61">
        <f>G95+G96+G97</f>
        <v>1719.4906000000001</v>
      </c>
      <c r="H94" s="61">
        <f>H95+H96+H97</f>
        <v>1715.35</v>
      </c>
      <c r="I94" s="61">
        <f>I95+I96+I97</f>
        <v>1715.35</v>
      </c>
    </row>
    <row r="95" spans="1:9" ht="19.5" customHeight="1" outlineLevel="5" x14ac:dyDescent="0.2">
      <c r="A95" s="26" t="s">
        <v>201</v>
      </c>
      <c r="B95" s="29">
        <v>951</v>
      </c>
      <c r="C95" s="30" t="s">
        <v>65</v>
      </c>
      <c r="D95" s="30" t="s">
        <v>303</v>
      </c>
      <c r="E95" s="30" t="s">
        <v>81</v>
      </c>
      <c r="F95" s="30"/>
      <c r="G95" s="58">
        <v>1338.6405999999999</v>
      </c>
      <c r="H95" s="58">
        <v>1334.5</v>
      </c>
      <c r="I95" s="58">
        <v>1334.5</v>
      </c>
    </row>
    <row r="96" spans="1:9" ht="30.75" customHeight="1" outlineLevel="5" x14ac:dyDescent="0.2">
      <c r="A96" s="26" t="s">
        <v>202</v>
      </c>
      <c r="B96" s="29">
        <v>951</v>
      </c>
      <c r="C96" s="30" t="s">
        <v>65</v>
      </c>
      <c r="D96" s="30" t="s">
        <v>303</v>
      </c>
      <c r="E96" s="30" t="s">
        <v>82</v>
      </c>
      <c r="F96" s="30"/>
      <c r="G96" s="58">
        <v>0</v>
      </c>
      <c r="H96" s="58">
        <v>0</v>
      </c>
      <c r="I96" s="58">
        <v>0</v>
      </c>
    </row>
    <row r="97" spans="1:9" ht="47.25" outlineLevel="5" x14ac:dyDescent="0.2">
      <c r="A97" s="26" t="s">
        <v>198</v>
      </c>
      <c r="B97" s="29">
        <v>951</v>
      </c>
      <c r="C97" s="30" t="s">
        <v>65</v>
      </c>
      <c r="D97" s="30" t="s">
        <v>303</v>
      </c>
      <c r="E97" s="30" t="s">
        <v>199</v>
      </c>
      <c r="F97" s="30"/>
      <c r="G97" s="58">
        <v>380.85</v>
      </c>
      <c r="H97" s="58">
        <v>380.85</v>
      </c>
      <c r="I97" s="58">
        <v>380.85</v>
      </c>
    </row>
    <row r="98" spans="1:9" ht="21.75" customHeight="1" outlineLevel="6" x14ac:dyDescent="0.2">
      <c r="A98" s="3" t="s">
        <v>426</v>
      </c>
      <c r="B98" s="19">
        <v>951</v>
      </c>
      <c r="C98" s="4" t="s">
        <v>65</v>
      </c>
      <c r="D98" s="4" t="s">
        <v>303</v>
      </c>
      <c r="E98" s="4" t="s">
        <v>83</v>
      </c>
      <c r="F98" s="4"/>
      <c r="G98" s="61">
        <f>G99</f>
        <v>143.78639999999999</v>
      </c>
      <c r="H98" s="61">
        <f>H99</f>
        <v>147.92699999999999</v>
      </c>
      <c r="I98" s="61">
        <f>I99</f>
        <v>147.92699999999999</v>
      </c>
    </row>
    <row r="99" spans="1:9" ht="15.75" outlineLevel="4" x14ac:dyDescent="0.2">
      <c r="A99" s="26" t="s">
        <v>428</v>
      </c>
      <c r="B99" s="29">
        <v>951</v>
      </c>
      <c r="C99" s="30" t="s">
        <v>65</v>
      </c>
      <c r="D99" s="30" t="s">
        <v>303</v>
      </c>
      <c r="E99" s="30" t="s">
        <v>84</v>
      </c>
      <c r="F99" s="30"/>
      <c r="G99" s="58">
        <v>143.78639999999999</v>
      </c>
      <c r="H99" s="58">
        <v>147.92699999999999</v>
      </c>
      <c r="I99" s="58">
        <v>147.92699999999999</v>
      </c>
    </row>
    <row r="100" spans="1:9" ht="47.25" outlineLevel="5" x14ac:dyDescent="0.2">
      <c r="A100" s="44" t="s">
        <v>164</v>
      </c>
      <c r="B100" s="27">
        <v>951</v>
      </c>
      <c r="C100" s="28" t="s">
        <v>65</v>
      </c>
      <c r="D100" s="28" t="s">
        <v>298</v>
      </c>
      <c r="E100" s="28" t="s">
        <v>5</v>
      </c>
      <c r="F100" s="28"/>
      <c r="G100" s="78">
        <f>G101+G105</f>
        <v>50431.292499999996</v>
      </c>
      <c r="H100" s="78">
        <f>H101+H105</f>
        <v>41634.25</v>
      </c>
      <c r="I100" s="78">
        <f>I101+I105</f>
        <v>41434.25</v>
      </c>
    </row>
    <row r="101" spans="1:9" ht="31.5" outlineLevel="5" x14ac:dyDescent="0.2">
      <c r="A101" s="3" t="s">
        <v>424</v>
      </c>
      <c r="B101" s="19">
        <v>951</v>
      </c>
      <c r="C101" s="4" t="s">
        <v>65</v>
      </c>
      <c r="D101" s="4" t="s">
        <v>298</v>
      </c>
      <c r="E101" s="4" t="s">
        <v>80</v>
      </c>
      <c r="F101" s="4"/>
      <c r="G101" s="61">
        <f>G102+G103+G104</f>
        <v>50431.292499999996</v>
      </c>
      <c r="H101" s="61">
        <f>H102+H103+H104</f>
        <v>41634.25</v>
      </c>
      <c r="I101" s="61">
        <f>I102+I103+I104</f>
        <v>41434.25</v>
      </c>
    </row>
    <row r="102" spans="1:9" ht="21.75" customHeight="1" outlineLevel="5" x14ac:dyDescent="0.2">
      <c r="A102" s="26" t="s">
        <v>201</v>
      </c>
      <c r="B102" s="29">
        <v>951</v>
      </c>
      <c r="C102" s="30" t="s">
        <v>65</v>
      </c>
      <c r="D102" s="30" t="s">
        <v>298</v>
      </c>
      <c r="E102" s="30" t="s">
        <v>81</v>
      </c>
      <c r="F102" s="30"/>
      <c r="G102" s="58">
        <v>38697.103600000002</v>
      </c>
      <c r="H102" s="58">
        <v>32093.72</v>
      </c>
      <c r="I102" s="58">
        <v>31359.37</v>
      </c>
    </row>
    <row r="103" spans="1:9" ht="35.25" customHeight="1" outlineLevel="5" x14ac:dyDescent="0.2">
      <c r="A103" s="26" t="s">
        <v>202</v>
      </c>
      <c r="B103" s="29">
        <v>951</v>
      </c>
      <c r="C103" s="30" t="s">
        <v>65</v>
      </c>
      <c r="D103" s="30" t="s">
        <v>298</v>
      </c>
      <c r="E103" s="30" t="s">
        <v>82</v>
      </c>
      <c r="F103" s="30"/>
      <c r="G103" s="34">
        <v>16.824999999999999</v>
      </c>
      <c r="H103" s="34">
        <v>70</v>
      </c>
      <c r="I103" s="34">
        <v>70</v>
      </c>
    </row>
    <row r="104" spans="1:9" ht="47.25" outlineLevel="5" x14ac:dyDescent="0.2">
      <c r="A104" s="26" t="s">
        <v>198</v>
      </c>
      <c r="B104" s="29">
        <v>951</v>
      </c>
      <c r="C104" s="30" t="s">
        <v>65</v>
      </c>
      <c r="D104" s="30" t="s">
        <v>298</v>
      </c>
      <c r="E104" s="30" t="s">
        <v>199</v>
      </c>
      <c r="F104" s="30"/>
      <c r="G104" s="58">
        <v>11717.3639</v>
      </c>
      <c r="H104" s="58">
        <v>9470.5300000000007</v>
      </c>
      <c r="I104" s="58">
        <v>10004.879999999999</v>
      </c>
    </row>
    <row r="105" spans="1:9" ht="16.5" customHeight="1" outlineLevel="5" x14ac:dyDescent="0.2">
      <c r="A105" s="3" t="s">
        <v>426</v>
      </c>
      <c r="B105" s="19">
        <v>951</v>
      </c>
      <c r="C105" s="4" t="s">
        <v>65</v>
      </c>
      <c r="D105" s="4" t="s">
        <v>298</v>
      </c>
      <c r="E105" s="4" t="s">
        <v>83</v>
      </c>
      <c r="F105" s="4"/>
      <c r="G105" s="5">
        <f>G106</f>
        <v>0</v>
      </c>
      <c r="H105" s="5">
        <f>H106</f>
        <v>0</v>
      </c>
      <c r="I105" s="5">
        <f>I106</f>
        <v>0</v>
      </c>
    </row>
    <row r="106" spans="1:9" ht="15.75" outlineLevel="6" x14ac:dyDescent="0.2">
      <c r="A106" s="26" t="s">
        <v>428</v>
      </c>
      <c r="B106" s="29">
        <v>951</v>
      </c>
      <c r="C106" s="30" t="s">
        <v>65</v>
      </c>
      <c r="D106" s="30" t="s">
        <v>298</v>
      </c>
      <c r="E106" s="30" t="s">
        <v>84</v>
      </c>
      <c r="F106" s="30"/>
      <c r="G106" s="84">
        <v>0</v>
      </c>
      <c r="H106" s="84">
        <v>0</v>
      </c>
      <c r="I106" s="84">
        <v>0</v>
      </c>
    </row>
    <row r="107" spans="1:9" ht="33.75" customHeight="1" outlineLevel="4" x14ac:dyDescent="0.2">
      <c r="A107" s="31" t="s">
        <v>117</v>
      </c>
      <c r="B107" s="27">
        <v>951</v>
      </c>
      <c r="C107" s="28" t="s">
        <v>65</v>
      </c>
      <c r="D107" s="28" t="s">
        <v>304</v>
      </c>
      <c r="E107" s="28" t="s">
        <v>5</v>
      </c>
      <c r="F107" s="28"/>
      <c r="G107" s="78">
        <f>G108+G112+G116</f>
        <v>49218.251369999998</v>
      </c>
      <c r="H107" s="78">
        <f>H108+H112+H116</f>
        <v>40000.004000000001</v>
      </c>
      <c r="I107" s="78">
        <f>I108+I112+I116</f>
        <v>40000</v>
      </c>
    </row>
    <row r="108" spans="1:9" ht="15.75" customHeight="1" outlineLevel="4" x14ac:dyDescent="0.2">
      <c r="A108" s="3" t="s">
        <v>420</v>
      </c>
      <c r="B108" s="19">
        <v>951</v>
      </c>
      <c r="C108" s="4" t="s">
        <v>65</v>
      </c>
      <c r="D108" s="4" t="s">
        <v>304</v>
      </c>
      <c r="E108" s="4" t="s">
        <v>93</v>
      </c>
      <c r="F108" s="4"/>
      <c r="G108" s="5">
        <f>G109+G110+G111</f>
        <v>30881.310519999999</v>
      </c>
      <c r="H108" s="5">
        <f>H109+H110+H111</f>
        <v>29258.57</v>
      </c>
      <c r="I108" s="5">
        <f>I109+I110+I111</f>
        <v>30379.82</v>
      </c>
    </row>
    <row r="109" spans="1:9" ht="15.75" customHeight="1" outlineLevel="4" x14ac:dyDescent="0.2">
      <c r="A109" s="26" t="s">
        <v>421</v>
      </c>
      <c r="B109" s="29">
        <v>951</v>
      </c>
      <c r="C109" s="30" t="s">
        <v>65</v>
      </c>
      <c r="D109" s="30" t="s">
        <v>304</v>
      </c>
      <c r="E109" s="30" t="s">
        <v>94</v>
      </c>
      <c r="F109" s="30"/>
      <c r="G109" s="58">
        <v>23792.45462</v>
      </c>
      <c r="H109" s="58">
        <v>22485.94</v>
      </c>
      <c r="I109" s="58">
        <v>23347.11</v>
      </c>
    </row>
    <row r="110" spans="1:9" ht="31.5" outlineLevel="5" x14ac:dyDescent="0.2">
      <c r="A110" s="26" t="s">
        <v>422</v>
      </c>
      <c r="B110" s="29">
        <v>951</v>
      </c>
      <c r="C110" s="30" t="s">
        <v>65</v>
      </c>
      <c r="D110" s="30" t="s">
        <v>304</v>
      </c>
      <c r="E110" s="30" t="s">
        <v>95</v>
      </c>
      <c r="F110" s="30"/>
      <c r="G110" s="34">
        <v>0</v>
      </c>
      <c r="H110" s="34">
        <v>0</v>
      </c>
      <c r="I110" s="34">
        <v>0</v>
      </c>
    </row>
    <row r="111" spans="1:9" ht="49.5" customHeight="1" outlineLevel="6" x14ac:dyDescent="0.2">
      <c r="A111" s="26" t="s">
        <v>423</v>
      </c>
      <c r="B111" s="29">
        <v>951</v>
      </c>
      <c r="C111" s="30" t="s">
        <v>65</v>
      </c>
      <c r="D111" s="30" t="s">
        <v>304</v>
      </c>
      <c r="E111" s="30" t="s">
        <v>200</v>
      </c>
      <c r="F111" s="30"/>
      <c r="G111" s="58">
        <v>7088.8558999999996</v>
      </c>
      <c r="H111" s="58">
        <v>6772.63</v>
      </c>
      <c r="I111" s="58">
        <v>7032.71</v>
      </c>
    </row>
    <row r="112" spans="1:9" ht="18" customHeight="1" outlineLevel="6" x14ac:dyDescent="0.2">
      <c r="A112" s="3" t="s">
        <v>426</v>
      </c>
      <c r="B112" s="19">
        <v>951</v>
      </c>
      <c r="C112" s="4" t="s">
        <v>65</v>
      </c>
      <c r="D112" s="4" t="s">
        <v>304</v>
      </c>
      <c r="E112" s="4" t="s">
        <v>83</v>
      </c>
      <c r="F112" s="4"/>
      <c r="G112" s="61">
        <f>G114+G113+G115</f>
        <v>18139.278849999999</v>
      </c>
      <c r="H112" s="61">
        <f>H114+H113+H115</f>
        <v>10473.874</v>
      </c>
      <c r="I112" s="61">
        <f>I114+I113+I115</f>
        <v>9352.619999999999</v>
      </c>
    </row>
    <row r="113" spans="1:9" ht="30" customHeight="1" outlineLevel="6" x14ac:dyDescent="0.2">
      <c r="A113" s="26" t="s">
        <v>427</v>
      </c>
      <c r="B113" s="29">
        <v>951</v>
      </c>
      <c r="C113" s="30" t="s">
        <v>65</v>
      </c>
      <c r="D113" s="30" t="s">
        <v>304</v>
      </c>
      <c r="E113" s="30" t="s">
        <v>253</v>
      </c>
      <c r="F113" s="30"/>
      <c r="G113" s="58">
        <v>1244.5687</v>
      </c>
      <c r="H113" s="58">
        <v>0</v>
      </c>
      <c r="I113" s="58">
        <v>0</v>
      </c>
    </row>
    <row r="114" spans="1:9" ht="15.75" outlineLevel="6" x14ac:dyDescent="0.2">
      <c r="A114" s="26" t="s">
        <v>428</v>
      </c>
      <c r="B114" s="29">
        <v>951</v>
      </c>
      <c r="C114" s="30" t="s">
        <v>65</v>
      </c>
      <c r="D114" s="30" t="s">
        <v>304</v>
      </c>
      <c r="E114" s="30" t="s">
        <v>84</v>
      </c>
      <c r="F114" s="30"/>
      <c r="G114" s="58">
        <v>12827.687459999999</v>
      </c>
      <c r="H114" s="58">
        <v>5840.9440000000004</v>
      </c>
      <c r="I114" s="58">
        <v>4719.6899999999996</v>
      </c>
    </row>
    <row r="115" spans="1:9" ht="15.75" outlineLevel="6" x14ac:dyDescent="0.2">
      <c r="A115" s="26" t="s">
        <v>371</v>
      </c>
      <c r="B115" s="29">
        <v>951</v>
      </c>
      <c r="C115" s="30" t="s">
        <v>65</v>
      </c>
      <c r="D115" s="30" t="s">
        <v>304</v>
      </c>
      <c r="E115" s="30" t="s">
        <v>372</v>
      </c>
      <c r="F115" s="30"/>
      <c r="G115" s="58">
        <v>4067.0226899999998</v>
      </c>
      <c r="H115" s="58">
        <v>4632.93</v>
      </c>
      <c r="I115" s="58">
        <v>4632.93</v>
      </c>
    </row>
    <row r="116" spans="1:9" ht="15.75" outlineLevel="6" x14ac:dyDescent="0.2">
      <c r="A116" s="3" t="s">
        <v>88</v>
      </c>
      <c r="B116" s="19">
        <v>951</v>
      </c>
      <c r="C116" s="4" t="s">
        <v>65</v>
      </c>
      <c r="D116" s="4" t="s">
        <v>304</v>
      </c>
      <c r="E116" s="4" t="s">
        <v>85</v>
      </c>
      <c r="F116" s="4"/>
      <c r="G116" s="5">
        <f>G117+G118+G119</f>
        <v>197.66200000000001</v>
      </c>
      <c r="H116" s="5">
        <f>H117+H118+H119</f>
        <v>267.56</v>
      </c>
      <c r="I116" s="5">
        <f>I117+I118+I119</f>
        <v>267.56</v>
      </c>
    </row>
    <row r="117" spans="1:9" ht="17.25" customHeight="1" outlineLevel="6" x14ac:dyDescent="0.2">
      <c r="A117" s="26" t="s">
        <v>89</v>
      </c>
      <c r="B117" s="29">
        <v>951</v>
      </c>
      <c r="C117" s="30" t="s">
        <v>65</v>
      </c>
      <c r="D117" s="30" t="s">
        <v>304</v>
      </c>
      <c r="E117" s="30" t="s">
        <v>86</v>
      </c>
      <c r="F117" s="30"/>
      <c r="G117" s="34">
        <v>177.102</v>
      </c>
      <c r="H117" s="34">
        <v>252</v>
      </c>
      <c r="I117" s="34">
        <v>252</v>
      </c>
    </row>
    <row r="118" spans="1:9" ht="15.75" outlineLevel="6" x14ac:dyDescent="0.2">
      <c r="A118" s="26" t="s">
        <v>436</v>
      </c>
      <c r="B118" s="29">
        <v>951</v>
      </c>
      <c r="C118" s="30" t="s">
        <v>65</v>
      </c>
      <c r="D118" s="30" t="s">
        <v>304</v>
      </c>
      <c r="E118" s="30" t="s">
        <v>87</v>
      </c>
      <c r="F118" s="30"/>
      <c r="G118" s="34">
        <v>5.56</v>
      </c>
      <c r="H118" s="34">
        <v>5.56</v>
      </c>
      <c r="I118" s="34">
        <v>5.56</v>
      </c>
    </row>
    <row r="119" spans="1:9" ht="15.75" outlineLevel="6" x14ac:dyDescent="0.2">
      <c r="A119" s="26" t="s">
        <v>251</v>
      </c>
      <c r="B119" s="29">
        <v>951</v>
      </c>
      <c r="C119" s="30" t="s">
        <v>65</v>
      </c>
      <c r="D119" s="30" t="s">
        <v>304</v>
      </c>
      <c r="E119" s="30" t="s">
        <v>252</v>
      </c>
      <c r="F119" s="30"/>
      <c r="G119" s="34">
        <v>15</v>
      </c>
      <c r="H119" s="34">
        <v>10</v>
      </c>
      <c r="I119" s="34">
        <v>10</v>
      </c>
    </row>
    <row r="120" spans="1:9" ht="15.75" outlineLevel="6" x14ac:dyDescent="0.2">
      <c r="A120" s="45" t="s">
        <v>347</v>
      </c>
      <c r="B120" s="27">
        <v>951</v>
      </c>
      <c r="C120" s="28" t="s">
        <v>65</v>
      </c>
      <c r="D120" s="28" t="s">
        <v>349</v>
      </c>
      <c r="E120" s="28" t="s">
        <v>5</v>
      </c>
      <c r="F120" s="28"/>
      <c r="G120" s="78">
        <f>G121</f>
        <v>836.88444000000004</v>
      </c>
      <c r="H120" s="78">
        <f>H121</f>
        <v>0</v>
      </c>
      <c r="I120" s="78">
        <f>I121</f>
        <v>0</v>
      </c>
    </row>
    <row r="121" spans="1:9" ht="15.75" outlineLevel="6" x14ac:dyDescent="0.2">
      <c r="A121" s="3" t="s">
        <v>348</v>
      </c>
      <c r="B121" s="19">
        <v>951</v>
      </c>
      <c r="C121" s="4" t="s">
        <v>65</v>
      </c>
      <c r="D121" s="4" t="s">
        <v>349</v>
      </c>
      <c r="E121" s="4" t="s">
        <v>350</v>
      </c>
      <c r="F121" s="4"/>
      <c r="G121" s="5">
        <f>G122+G123+G124</f>
        <v>836.88444000000004</v>
      </c>
      <c r="H121" s="5">
        <f>H122+H123+H124</f>
        <v>0</v>
      </c>
      <c r="I121" s="5">
        <f>I122+I123+I124</f>
        <v>0</v>
      </c>
    </row>
    <row r="122" spans="1:9" ht="31.5" outlineLevel="6" x14ac:dyDescent="0.2">
      <c r="A122" s="26" t="s">
        <v>435</v>
      </c>
      <c r="B122" s="29">
        <v>951</v>
      </c>
      <c r="C122" s="30" t="s">
        <v>65</v>
      </c>
      <c r="D122" s="30" t="s">
        <v>349</v>
      </c>
      <c r="E122" s="30" t="s">
        <v>351</v>
      </c>
      <c r="F122" s="30"/>
      <c r="G122" s="58">
        <v>216.88444000000001</v>
      </c>
      <c r="H122" s="58">
        <v>0</v>
      </c>
      <c r="I122" s="58">
        <v>0</v>
      </c>
    </row>
    <row r="123" spans="1:9" ht="15.75" outlineLevel="6" x14ac:dyDescent="0.2">
      <c r="A123" s="26" t="s">
        <v>352</v>
      </c>
      <c r="B123" s="29">
        <v>951</v>
      </c>
      <c r="C123" s="30" t="s">
        <v>65</v>
      </c>
      <c r="D123" s="30" t="s">
        <v>349</v>
      </c>
      <c r="E123" s="30" t="s">
        <v>87</v>
      </c>
      <c r="F123" s="30"/>
      <c r="G123" s="58">
        <v>0</v>
      </c>
      <c r="H123" s="58">
        <v>0</v>
      </c>
      <c r="I123" s="58">
        <v>0</v>
      </c>
    </row>
    <row r="124" spans="1:9" ht="15.75" outlineLevel="6" x14ac:dyDescent="0.2">
      <c r="A124" s="26" t="s">
        <v>251</v>
      </c>
      <c r="B124" s="29">
        <v>951</v>
      </c>
      <c r="C124" s="30" t="s">
        <v>65</v>
      </c>
      <c r="D124" s="30" t="s">
        <v>349</v>
      </c>
      <c r="E124" s="30" t="s">
        <v>252</v>
      </c>
      <c r="F124" s="30"/>
      <c r="G124" s="58">
        <v>620</v>
      </c>
      <c r="H124" s="58">
        <v>0</v>
      </c>
      <c r="I124" s="58">
        <v>0</v>
      </c>
    </row>
    <row r="125" spans="1:9" ht="31.5" outlineLevel="6" x14ac:dyDescent="0.2">
      <c r="A125" s="45" t="s">
        <v>118</v>
      </c>
      <c r="B125" s="27">
        <v>951</v>
      </c>
      <c r="C125" s="28" t="s">
        <v>65</v>
      </c>
      <c r="D125" s="28" t="s">
        <v>305</v>
      </c>
      <c r="E125" s="28" t="s">
        <v>5</v>
      </c>
      <c r="F125" s="28"/>
      <c r="G125" s="59">
        <f>G126+G130</f>
        <v>1345.328</v>
      </c>
      <c r="H125" s="59">
        <f>H126+H130</f>
        <v>1490.7</v>
      </c>
      <c r="I125" s="59">
        <f>I126+I130</f>
        <v>1551.77</v>
      </c>
    </row>
    <row r="126" spans="1:9" ht="31.5" outlineLevel="6" x14ac:dyDescent="0.2">
      <c r="A126" s="3" t="s">
        <v>424</v>
      </c>
      <c r="B126" s="19">
        <v>951</v>
      </c>
      <c r="C126" s="4" t="s">
        <v>65</v>
      </c>
      <c r="D126" s="4" t="s">
        <v>305</v>
      </c>
      <c r="E126" s="4" t="s">
        <v>80</v>
      </c>
      <c r="F126" s="4"/>
      <c r="G126" s="5">
        <f>G127+G128+G129</f>
        <v>1116.0687399999999</v>
      </c>
      <c r="H126" s="5">
        <f>H127+H128+H129</f>
        <v>1451.7</v>
      </c>
      <c r="I126" s="5">
        <f>I127+I128+I129</f>
        <v>1509.77</v>
      </c>
    </row>
    <row r="127" spans="1:9" ht="19.5" customHeight="1" outlineLevel="6" x14ac:dyDescent="0.2">
      <c r="A127" s="26" t="s">
        <v>201</v>
      </c>
      <c r="B127" s="29">
        <v>951</v>
      </c>
      <c r="C127" s="30" t="s">
        <v>65</v>
      </c>
      <c r="D127" s="30" t="s">
        <v>305</v>
      </c>
      <c r="E127" s="30" t="s">
        <v>81</v>
      </c>
      <c r="F127" s="30"/>
      <c r="G127" s="58">
        <v>869.02800000000002</v>
      </c>
      <c r="H127" s="58">
        <v>1114.98</v>
      </c>
      <c r="I127" s="58">
        <v>1159.58</v>
      </c>
    </row>
    <row r="128" spans="1:9" ht="31.5" customHeight="1" outlineLevel="6" x14ac:dyDescent="0.2">
      <c r="A128" s="26" t="s">
        <v>202</v>
      </c>
      <c r="B128" s="29">
        <v>951</v>
      </c>
      <c r="C128" s="30" t="s">
        <v>65</v>
      </c>
      <c r="D128" s="30" t="s">
        <v>305</v>
      </c>
      <c r="E128" s="30" t="s">
        <v>82</v>
      </c>
      <c r="F128" s="30"/>
      <c r="G128" s="58">
        <v>3.5</v>
      </c>
      <c r="H128" s="58">
        <v>0</v>
      </c>
      <c r="I128" s="58">
        <v>0</v>
      </c>
    </row>
    <row r="129" spans="1:9" ht="47.25" outlineLevel="6" x14ac:dyDescent="0.2">
      <c r="A129" s="26" t="s">
        <v>198</v>
      </c>
      <c r="B129" s="29">
        <v>951</v>
      </c>
      <c r="C129" s="30" t="s">
        <v>65</v>
      </c>
      <c r="D129" s="30" t="s">
        <v>305</v>
      </c>
      <c r="E129" s="30" t="s">
        <v>199</v>
      </c>
      <c r="F129" s="30"/>
      <c r="G129" s="58">
        <v>243.54074</v>
      </c>
      <c r="H129" s="58">
        <v>336.72</v>
      </c>
      <c r="I129" s="58">
        <v>350.19</v>
      </c>
    </row>
    <row r="130" spans="1:9" ht="15" customHeight="1" outlineLevel="6" x14ac:dyDescent="0.2">
      <c r="A130" s="3" t="s">
        <v>426</v>
      </c>
      <c r="B130" s="19">
        <v>951</v>
      </c>
      <c r="C130" s="4" t="s">
        <v>65</v>
      </c>
      <c r="D130" s="4" t="s">
        <v>305</v>
      </c>
      <c r="E130" s="4" t="s">
        <v>83</v>
      </c>
      <c r="F130" s="4"/>
      <c r="G130" s="5">
        <f>G131</f>
        <v>229.25926000000001</v>
      </c>
      <c r="H130" s="5">
        <f>H131</f>
        <v>39</v>
      </c>
      <c r="I130" s="5">
        <f>I131</f>
        <v>42</v>
      </c>
    </row>
    <row r="131" spans="1:9" ht="15.75" outlineLevel="6" x14ac:dyDescent="0.2">
      <c r="A131" s="26" t="s">
        <v>428</v>
      </c>
      <c r="B131" s="29">
        <v>951</v>
      </c>
      <c r="C131" s="30" t="s">
        <v>65</v>
      </c>
      <c r="D131" s="30" t="s">
        <v>305</v>
      </c>
      <c r="E131" s="30" t="s">
        <v>84</v>
      </c>
      <c r="F131" s="30"/>
      <c r="G131" s="58">
        <v>229.25926000000001</v>
      </c>
      <c r="H131" s="58">
        <v>39</v>
      </c>
      <c r="I131" s="58">
        <v>42</v>
      </c>
    </row>
    <row r="132" spans="1:9" ht="31.5" outlineLevel="6" x14ac:dyDescent="0.2">
      <c r="A132" s="45" t="s">
        <v>119</v>
      </c>
      <c r="B132" s="27">
        <v>951</v>
      </c>
      <c r="C132" s="28" t="s">
        <v>65</v>
      </c>
      <c r="D132" s="28" t="s">
        <v>306</v>
      </c>
      <c r="E132" s="28" t="s">
        <v>5</v>
      </c>
      <c r="F132" s="28"/>
      <c r="G132" s="59">
        <f>G133+G137</f>
        <v>888.62800000000004</v>
      </c>
      <c r="H132" s="59">
        <f>H133+H137</f>
        <v>905.39</v>
      </c>
      <c r="I132" s="59">
        <f>I133+I137</f>
        <v>939.00599999999997</v>
      </c>
    </row>
    <row r="133" spans="1:9" ht="31.5" outlineLevel="6" x14ac:dyDescent="0.2">
      <c r="A133" s="3" t="s">
        <v>424</v>
      </c>
      <c r="B133" s="19">
        <v>951</v>
      </c>
      <c r="C133" s="4" t="s">
        <v>65</v>
      </c>
      <c r="D133" s="4" t="s">
        <v>306</v>
      </c>
      <c r="E133" s="4" t="s">
        <v>80</v>
      </c>
      <c r="F133" s="4"/>
      <c r="G133" s="61">
        <f>G134+G135+G136</f>
        <v>875.35048000000006</v>
      </c>
      <c r="H133" s="61">
        <f>H134+H135+H136</f>
        <v>872.39</v>
      </c>
      <c r="I133" s="61">
        <f>I134+I135+I136</f>
        <v>911.40599999999995</v>
      </c>
    </row>
    <row r="134" spans="1:9" ht="18.75" customHeight="1" outlineLevel="6" x14ac:dyDescent="0.2">
      <c r="A134" s="26" t="s">
        <v>201</v>
      </c>
      <c r="B134" s="29">
        <v>951</v>
      </c>
      <c r="C134" s="30" t="s">
        <v>65</v>
      </c>
      <c r="D134" s="30" t="s">
        <v>306</v>
      </c>
      <c r="E134" s="30" t="s">
        <v>81</v>
      </c>
      <c r="F134" s="30"/>
      <c r="G134" s="58">
        <v>683.11748</v>
      </c>
      <c r="H134" s="58">
        <v>670</v>
      </c>
      <c r="I134" s="58">
        <v>700</v>
      </c>
    </row>
    <row r="135" spans="1:9" ht="33" customHeight="1" outlineLevel="6" x14ac:dyDescent="0.2">
      <c r="A135" s="26" t="s">
        <v>202</v>
      </c>
      <c r="B135" s="29">
        <v>951</v>
      </c>
      <c r="C135" s="30" t="s">
        <v>65</v>
      </c>
      <c r="D135" s="30" t="s">
        <v>306</v>
      </c>
      <c r="E135" s="30" t="s">
        <v>82</v>
      </c>
      <c r="F135" s="30"/>
      <c r="G135" s="58">
        <v>0</v>
      </c>
      <c r="H135" s="58">
        <v>0</v>
      </c>
      <c r="I135" s="58">
        <v>0</v>
      </c>
    </row>
    <row r="136" spans="1:9" ht="47.25" outlineLevel="6" x14ac:dyDescent="0.2">
      <c r="A136" s="26" t="s">
        <v>198</v>
      </c>
      <c r="B136" s="29">
        <v>951</v>
      </c>
      <c r="C136" s="30" t="s">
        <v>65</v>
      </c>
      <c r="D136" s="30" t="s">
        <v>306</v>
      </c>
      <c r="E136" s="30" t="s">
        <v>199</v>
      </c>
      <c r="F136" s="30"/>
      <c r="G136" s="58">
        <v>192.233</v>
      </c>
      <c r="H136" s="58">
        <v>202.39</v>
      </c>
      <c r="I136" s="58">
        <v>211.40600000000001</v>
      </c>
    </row>
    <row r="137" spans="1:9" ht="18.75" customHeight="1" outlineLevel="6" x14ac:dyDescent="0.2">
      <c r="A137" s="3" t="s">
        <v>426</v>
      </c>
      <c r="B137" s="19">
        <v>951</v>
      </c>
      <c r="C137" s="4" t="s">
        <v>65</v>
      </c>
      <c r="D137" s="4" t="s">
        <v>306</v>
      </c>
      <c r="E137" s="4" t="s">
        <v>83</v>
      </c>
      <c r="F137" s="4"/>
      <c r="G137" s="61">
        <f>G138</f>
        <v>13.277520000000001</v>
      </c>
      <c r="H137" s="61">
        <f>H138</f>
        <v>33</v>
      </c>
      <c r="I137" s="61">
        <f>I138</f>
        <v>27.6</v>
      </c>
    </row>
    <row r="138" spans="1:9" ht="15.75" outlineLevel="6" x14ac:dyDescent="0.2">
      <c r="A138" s="26" t="s">
        <v>428</v>
      </c>
      <c r="B138" s="29">
        <v>951</v>
      </c>
      <c r="C138" s="30" t="s">
        <v>65</v>
      </c>
      <c r="D138" s="30" t="s">
        <v>306</v>
      </c>
      <c r="E138" s="30" t="s">
        <v>84</v>
      </c>
      <c r="F138" s="30"/>
      <c r="G138" s="58">
        <v>13.277520000000001</v>
      </c>
      <c r="H138" s="58">
        <v>33</v>
      </c>
      <c r="I138" s="58">
        <v>27.6</v>
      </c>
    </row>
    <row r="139" spans="1:9" ht="31.5" outlineLevel="6" x14ac:dyDescent="0.2">
      <c r="A139" s="45" t="s">
        <v>120</v>
      </c>
      <c r="B139" s="27">
        <v>951</v>
      </c>
      <c r="C139" s="28" t="s">
        <v>65</v>
      </c>
      <c r="D139" s="28" t="s">
        <v>307</v>
      </c>
      <c r="E139" s="28" t="s">
        <v>5</v>
      </c>
      <c r="F139" s="28"/>
      <c r="G139" s="59">
        <f>G140+G143</f>
        <v>1085.652</v>
      </c>
      <c r="H139" s="59">
        <f>H140+H143</f>
        <v>992.59899999999993</v>
      </c>
      <c r="I139" s="59">
        <f>I140+I143</f>
        <v>1030.8600000000001</v>
      </c>
    </row>
    <row r="140" spans="1:9" ht="31.5" outlineLevel="6" x14ac:dyDescent="0.2">
      <c r="A140" s="3" t="s">
        <v>424</v>
      </c>
      <c r="B140" s="19">
        <v>951</v>
      </c>
      <c r="C140" s="4" t="s">
        <v>65</v>
      </c>
      <c r="D140" s="4" t="s">
        <v>307</v>
      </c>
      <c r="E140" s="4" t="s">
        <v>80</v>
      </c>
      <c r="F140" s="4"/>
      <c r="G140" s="61">
        <f>G141+G142</f>
        <v>957.15199999999993</v>
      </c>
      <c r="H140" s="61">
        <f>H141+H142</f>
        <v>967.59899999999993</v>
      </c>
      <c r="I140" s="61">
        <f>I141+I142</f>
        <v>1006.86</v>
      </c>
    </row>
    <row r="141" spans="1:9" ht="17.25" customHeight="1" outlineLevel="6" x14ac:dyDescent="0.2">
      <c r="A141" s="26" t="s">
        <v>201</v>
      </c>
      <c r="B141" s="29">
        <v>951</v>
      </c>
      <c r="C141" s="30" t="s">
        <v>65</v>
      </c>
      <c r="D141" s="30" t="s">
        <v>307</v>
      </c>
      <c r="E141" s="30" t="s">
        <v>81</v>
      </c>
      <c r="F141" s="30"/>
      <c r="G141" s="58">
        <v>739.55</v>
      </c>
      <c r="H141" s="58">
        <v>743.18</v>
      </c>
      <c r="I141" s="58">
        <v>773.44</v>
      </c>
    </row>
    <row r="142" spans="1:9" ht="47.25" outlineLevel="6" x14ac:dyDescent="0.2">
      <c r="A142" s="26" t="s">
        <v>198</v>
      </c>
      <c r="B142" s="29">
        <v>951</v>
      </c>
      <c r="C142" s="30" t="s">
        <v>65</v>
      </c>
      <c r="D142" s="30" t="s">
        <v>307</v>
      </c>
      <c r="E142" s="30" t="s">
        <v>199</v>
      </c>
      <c r="F142" s="30"/>
      <c r="G142" s="58">
        <v>217.602</v>
      </c>
      <c r="H142" s="58">
        <v>224.41900000000001</v>
      </c>
      <c r="I142" s="58">
        <v>233.42</v>
      </c>
    </row>
    <row r="143" spans="1:9" ht="16.5" customHeight="1" outlineLevel="6" x14ac:dyDescent="0.2">
      <c r="A143" s="3" t="s">
        <v>426</v>
      </c>
      <c r="B143" s="19">
        <v>951</v>
      </c>
      <c r="C143" s="4" t="s">
        <v>65</v>
      </c>
      <c r="D143" s="4" t="s">
        <v>307</v>
      </c>
      <c r="E143" s="4" t="s">
        <v>83</v>
      </c>
      <c r="F143" s="4"/>
      <c r="G143" s="61">
        <f>G144</f>
        <v>128.5</v>
      </c>
      <c r="H143" s="61">
        <f>H144</f>
        <v>25</v>
      </c>
      <c r="I143" s="61">
        <f>I144</f>
        <v>24</v>
      </c>
    </row>
    <row r="144" spans="1:9" ht="17.25" customHeight="1" outlineLevel="6" x14ac:dyDescent="0.2">
      <c r="A144" s="26" t="s">
        <v>428</v>
      </c>
      <c r="B144" s="29">
        <v>951</v>
      </c>
      <c r="C144" s="30" t="s">
        <v>65</v>
      </c>
      <c r="D144" s="30" t="s">
        <v>307</v>
      </c>
      <c r="E144" s="30" t="s">
        <v>84</v>
      </c>
      <c r="F144" s="30"/>
      <c r="G144" s="58">
        <v>128.5</v>
      </c>
      <c r="H144" s="58">
        <v>25</v>
      </c>
      <c r="I144" s="58">
        <v>24</v>
      </c>
    </row>
    <row r="145" spans="1:9" ht="34.5" customHeight="1" outlineLevel="6" x14ac:dyDescent="0.2">
      <c r="A145" s="45" t="s">
        <v>389</v>
      </c>
      <c r="B145" s="27">
        <v>951</v>
      </c>
      <c r="C145" s="28" t="s">
        <v>65</v>
      </c>
      <c r="D145" s="28" t="s">
        <v>390</v>
      </c>
      <c r="E145" s="28" t="s">
        <v>5</v>
      </c>
      <c r="F145" s="28"/>
      <c r="G145" s="59">
        <f>G146+G149</f>
        <v>453.86</v>
      </c>
      <c r="H145" s="59">
        <f t="shared" ref="H145:I145" si="8">H146+H149</f>
        <v>441.97300000000001</v>
      </c>
      <c r="I145" s="59">
        <f t="shared" si="8"/>
        <v>441.97300000000001</v>
      </c>
    </row>
    <row r="146" spans="1:9" ht="34.5" customHeight="1" outlineLevel="6" x14ac:dyDescent="0.2">
      <c r="A146" s="3" t="s">
        <v>424</v>
      </c>
      <c r="B146" s="19">
        <v>951</v>
      </c>
      <c r="C146" s="4" t="s">
        <v>65</v>
      </c>
      <c r="D146" s="4" t="s">
        <v>390</v>
      </c>
      <c r="E146" s="4" t="s">
        <v>80</v>
      </c>
      <c r="F146" s="4"/>
      <c r="G146" s="61">
        <f>G147+G148</f>
        <v>453.86</v>
      </c>
      <c r="H146" s="61">
        <f>H147+H148</f>
        <v>441.97300000000001</v>
      </c>
      <c r="I146" s="61">
        <f>I147+I148</f>
        <v>441.97300000000001</v>
      </c>
    </row>
    <row r="147" spans="1:9" ht="20.25" customHeight="1" outlineLevel="6" x14ac:dyDescent="0.2">
      <c r="A147" s="26" t="s">
        <v>201</v>
      </c>
      <c r="B147" s="29">
        <v>951</v>
      </c>
      <c r="C147" s="30" t="s">
        <v>65</v>
      </c>
      <c r="D147" s="30" t="s">
        <v>390</v>
      </c>
      <c r="E147" s="30" t="s">
        <v>81</v>
      </c>
      <c r="F147" s="30"/>
      <c r="G147" s="58">
        <v>351.387</v>
      </c>
      <c r="H147" s="58">
        <v>339.5</v>
      </c>
      <c r="I147" s="58">
        <v>339.5</v>
      </c>
    </row>
    <row r="148" spans="1:9" ht="34.5" customHeight="1" outlineLevel="6" x14ac:dyDescent="0.2">
      <c r="A148" s="26" t="s">
        <v>198</v>
      </c>
      <c r="B148" s="29">
        <v>951</v>
      </c>
      <c r="C148" s="30" t="s">
        <v>65</v>
      </c>
      <c r="D148" s="30" t="s">
        <v>390</v>
      </c>
      <c r="E148" s="30" t="s">
        <v>199</v>
      </c>
      <c r="F148" s="30"/>
      <c r="G148" s="58">
        <v>102.473</v>
      </c>
      <c r="H148" s="58">
        <v>102.473</v>
      </c>
      <c r="I148" s="58">
        <v>102.473</v>
      </c>
    </row>
    <row r="149" spans="1:9" ht="34.5" customHeight="1" outlineLevel="6" x14ac:dyDescent="0.2">
      <c r="A149" s="3" t="s">
        <v>426</v>
      </c>
      <c r="B149" s="19">
        <v>951</v>
      </c>
      <c r="C149" s="4" t="s">
        <v>65</v>
      </c>
      <c r="D149" s="4" t="s">
        <v>390</v>
      </c>
      <c r="E149" s="4" t="s">
        <v>83</v>
      </c>
      <c r="F149" s="4"/>
      <c r="G149" s="61">
        <f>G150</f>
        <v>0</v>
      </c>
      <c r="H149" s="61">
        <f>H150</f>
        <v>0</v>
      </c>
      <c r="I149" s="61">
        <f>I150</f>
        <v>0</v>
      </c>
    </row>
    <row r="150" spans="1:9" ht="18.75" customHeight="1" outlineLevel="6" x14ac:dyDescent="0.2">
      <c r="A150" s="26" t="s">
        <v>428</v>
      </c>
      <c r="B150" s="29">
        <v>951</v>
      </c>
      <c r="C150" s="30" t="s">
        <v>65</v>
      </c>
      <c r="D150" s="30" t="s">
        <v>390</v>
      </c>
      <c r="E150" s="30" t="s">
        <v>84</v>
      </c>
      <c r="F150" s="30"/>
      <c r="G150" s="58">
        <v>0</v>
      </c>
      <c r="H150" s="58">
        <v>0</v>
      </c>
      <c r="I150" s="58">
        <v>0</v>
      </c>
    </row>
    <row r="151" spans="1:9" ht="87" customHeight="1" outlineLevel="6" x14ac:dyDescent="0.2">
      <c r="A151" s="45" t="s">
        <v>288</v>
      </c>
      <c r="B151" s="27">
        <v>951</v>
      </c>
      <c r="C151" s="28" t="s">
        <v>65</v>
      </c>
      <c r="D151" s="28" t="s">
        <v>308</v>
      </c>
      <c r="E151" s="28" t="s">
        <v>5</v>
      </c>
      <c r="F151" s="28"/>
      <c r="G151" s="78">
        <f>G152+G155</f>
        <v>1620.6600699999999</v>
      </c>
      <c r="H151" s="78">
        <f>H152+H155</f>
        <v>740.39179000000001</v>
      </c>
      <c r="I151" s="78">
        <f>I152+I155</f>
        <v>740.39179000000001</v>
      </c>
    </row>
    <row r="152" spans="1:9" ht="34.5" customHeight="1" outlineLevel="6" x14ac:dyDescent="0.2">
      <c r="A152" s="3" t="s">
        <v>424</v>
      </c>
      <c r="B152" s="19">
        <v>951</v>
      </c>
      <c r="C152" s="4" t="s">
        <v>65</v>
      </c>
      <c r="D152" s="4" t="s">
        <v>308</v>
      </c>
      <c r="E152" s="4" t="s">
        <v>80</v>
      </c>
      <c r="F152" s="4"/>
      <c r="G152" s="61">
        <f>G153+G154</f>
        <v>712.05866000000003</v>
      </c>
      <c r="H152" s="61">
        <f>H153+H154</f>
        <v>670.39200000000005</v>
      </c>
      <c r="I152" s="61">
        <f>I153+I154</f>
        <v>670.39200000000005</v>
      </c>
    </row>
    <row r="153" spans="1:9" ht="34.5" customHeight="1" outlineLevel="6" x14ac:dyDescent="0.2">
      <c r="A153" s="26" t="s">
        <v>201</v>
      </c>
      <c r="B153" s="29">
        <v>951</v>
      </c>
      <c r="C153" s="30" t="s">
        <v>65</v>
      </c>
      <c r="D153" s="30" t="s">
        <v>308</v>
      </c>
      <c r="E153" s="30" t="s">
        <v>81</v>
      </c>
      <c r="F153" s="30"/>
      <c r="G153" s="58">
        <v>548.52832000000001</v>
      </c>
      <c r="H153" s="58">
        <v>515</v>
      </c>
      <c r="I153" s="58">
        <v>515</v>
      </c>
    </row>
    <row r="154" spans="1:9" ht="34.5" customHeight="1" outlineLevel="6" x14ac:dyDescent="0.2">
      <c r="A154" s="26" t="s">
        <v>198</v>
      </c>
      <c r="B154" s="29">
        <v>951</v>
      </c>
      <c r="C154" s="30" t="s">
        <v>65</v>
      </c>
      <c r="D154" s="30" t="s">
        <v>308</v>
      </c>
      <c r="E154" s="30" t="s">
        <v>199</v>
      </c>
      <c r="F154" s="30"/>
      <c r="G154" s="58">
        <v>163.53034</v>
      </c>
      <c r="H154" s="58">
        <v>155.392</v>
      </c>
      <c r="I154" s="58">
        <v>155.392</v>
      </c>
    </row>
    <row r="155" spans="1:9" ht="34.5" customHeight="1" outlineLevel="6" x14ac:dyDescent="0.2">
      <c r="A155" s="3" t="s">
        <v>426</v>
      </c>
      <c r="B155" s="19">
        <v>951</v>
      </c>
      <c r="C155" s="4" t="s">
        <v>65</v>
      </c>
      <c r="D155" s="4" t="s">
        <v>308</v>
      </c>
      <c r="E155" s="4" t="s">
        <v>83</v>
      </c>
      <c r="F155" s="4"/>
      <c r="G155" s="61">
        <f>G156</f>
        <v>908.60140999999999</v>
      </c>
      <c r="H155" s="61">
        <f>H156</f>
        <v>69.999790000000004</v>
      </c>
      <c r="I155" s="61">
        <f>I156</f>
        <v>69.999790000000004</v>
      </c>
    </row>
    <row r="156" spans="1:9" ht="19.5" customHeight="1" outlineLevel="6" x14ac:dyDescent="0.2">
      <c r="A156" s="26" t="s">
        <v>428</v>
      </c>
      <c r="B156" s="29">
        <v>951</v>
      </c>
      <c r="C156" s="30" t="s">
        <v>65</v>
      </c>
      <c r="D156" s="30" t="s">
        <v>308</v>
      </c>
      <c r="E156" s="30" t="s">
        <v>84</v>
      </c>
      <c r="F156" s="30"/>
      <c r="G156" s="58">
        <v>908.60140999999999</v>
      </c>
      <c r="H156" s="58">
        <v>69.999790000000004</v>
      </c>
      <c r="I156" s="58">
        <v>69.999790000000004</v>
      </c>
    </row>
    <row r="157" spans="1:9" ht="15.75" outlineLevel="6" x14ac:dyDescent="0.2">
      <c r="A157" s="11" t="s">
        <v>121</v>
      </c>
      <c r="B157" s="17">
        <v>951</v>
      </c>
      <c r="C157" s="9" t="s">
        <v>65</v>
      </c>
      <c r="D157" s="9" t="s">
        <v>203</v>
      </c>
      <c r="E157" s="9" t="s">
        <v>5</v>
      </c>
      <c r="F157" s="9"/>
      <c r="G157" s="10">
        <f>G162+G173+G158+G180+G183+G169+G177</f>
        <v>9475.6365699999988</v>
      </c>
      <c r="H157" s="10">
        <f>H162+H173+H158+H180+H183+H169+H177</f>
        <v>541</v>
      </c>
      <c r="I157" s="10">
        <f>I162+I173+I158+I180+I183+I169+I177</f>
        <v>541</v>
      </c>
    </row>
    <row r="158" spans="1:9" ht="37.5" customHeight="1" outlineLevel="6" x14ac:dyDescent="0.2">
      <c r="A158" s="45" t="s">
        <v>178</v>
      </c>
      <c r="B158" s="27">
        <v>951</v>
      </c>
      <c r="C158" s="38" t="s">
        <v>65</v>
      </c>
      <c r="D158" s="38" t="s">
        <v>209</v>
      </c>
      <c r="E158" s="38" t="s">
        <v>5</v>
      </c>
      <c r="F158" s="38"/>
      <c r="G158" s="47">
        <f>G159</f>
        <v>31</v>
      </c>
      <c r="H158" s="47">
        <f t="shared" ref="H158:I160" si="9">H159</f>
        <v>31</v>
      </c>
      <c r="I158" s="47">
        <f t="shared" si="9"/>
        <v>31</v>
      </c>
    </row>
    <row r="159" spans="1:9" ht="31.5" outlineLevel="6" x14ac:dyDescent="0.2">
      <c r="A159" s="3" t="s">
        <v>159</v>
      </c>
      <c r="B159" s="19">
        <v>951</v>
      </c>
      <c r="C159" s="4" t="s">
        <v>65</v>
      </c>
      <c r="D159" s="4" t="s">
        <v>309</v>
      </c>
      <c r="E159" s="4" t="s">
        <v>5</v>
      </c>
      <c r="F159" s="9"/>
      <c r="G159" s="5">
        <f>G160</f>
        <v>31</v>
      </c>
      <c r="H159" s="5">
        <f t="shared" si="9"/>
        <v>31</v>
      </c>
      <c r="I159" s="5">
        <f t="shared" si="9"/>
        <v>31</v>
      </c>
    </row>
    <row r="160" spans="1:9" ht="20.25" customHeight="1" outlineLevel="6" x14ac:dyDescent="0.2">
      <c r="A160" s="26" t="s">
        <v>426</v>
      </c>
      <c r="B160" s="29">
        <v>951</v>
      </c>
      <c r="C160" s="30" t="s">
        <v>65</v>
      </c>
      <c r="D160" s="30" t="s">
        <v>309</v>
      </c>
      <c r="E160" s="30" t="s">
        <v>83</v>
      </c>
      <c r="F160" s="9"/>
      <c r="G160" s="34">
        <f>G161</f>
        <v>31</v>
      </c>
      <c r="H160" s="34">
        <f t="shared" si="9"/>
        <v>31</v>
      </c>
      <c r="I160" s="34">
        <f t="shared" si="9"/>
        <v>31</v>
      </c>
    </row>
    <row r="161" spans="1:9" ht="15.75" outlineLevel="6" x14ac:dyDescent="0.2">
      <c r="A161" s="26" t="s">
        <v>428</v>
      </c>
      <c r="B161" s="29">
        <v>951</v>
      </c>
      <c r="C161" s="30" t="s">
        <v>65</v>
      </c>
      <c r="D161" s="30" t="s">
        <v>309</v>
      </c>
      <c r="E161" s="30" t="s">
        <v>84</v>
      </c>
      <c r="F161" s="9"/>
      <c r="G161" s="34">
        <v>31</v>
      </c>
      <c r="H161" s="34">
        <v>31</v>
      </c>
      <c r="I161" s="34">
        <v>31</v>
      </c>
    </row>
    <row r="162" spans="1:9" ht="24" customHeight="1" outlineLevel="6" x14ac:dyDescent="0.2">
      <c r="A162" s="31" t="s">
        <v>179</v>
      </c>
      <c r="B162" s="27">
        <v>951</v>
      </c>
      <c r="C162" s="28" t="s">
        <v>65</v>
      </c>
      <c r="D162" s="28" t="s">
        <v>210</v>
      </c>
      <c r="E162" s="28" t="s">
        <v>5</v>
      </c>
      <c r="F162" s="28"/>
      <c r="G162" s="14">
        <f>G166+G163</f>
        <v>49.988999999999997</v>
      </c>
      <c r="H162" s="14">
        <f>H166+H163</f>
        <v>50</v>
      </c>
      <c r="I162" s="14">
        <f>I166+I163</f>
        <v>50</v>
      </c>
    </row>
    <row r="163" spans="1:9" ht="32.25" customHeight="1" outlineLevel="6" x14ac:dyDescent="0.2">
      <c r="A163" s="3" t="s">
        <v>392</v>
      </c>
      <c r="B163" s="19">
        <v>951</v>
      </c>
      <c r="C163" s="4" t="s">
        <v>65</v>
      </c>
      <c r="D163" s="4" t="s">
        <v>391</v>
      </c>
      <c r="E163" s="4" t="s">
        <v>5</v>
      </c>
      <c r="F163" s="4"/>
      <c r="G163" s="5">
        <f t="shared" ref="G163:I164" si="10">G164</f>
        <v>0</v>
      </c>
      <c r="H163" s="5">
        <f t="shared" si="10"/>
        <v>0</v>
      </c>
      <c r="I163" s="5">
        <f t="shared" si="10"/>
        <v>0</v>
      </c>
    </row>
    <row r="164" spans="1:9" ht="24" customHeight="1" outlineLevel="6" x14ac:dyDescent="0.2">
      <c r="A164" s="26" t="s">
        <v>426</v>
      </c>
      <c r="B164" s="29">
        <v>951</v>
      </c>
      <c r="C164" s="30" t="s">
        <v>65</v>
      </c>
      <c r="D164" s="30" t="s">
        <v>391</v>
      </c>
      <c r="E164" s="30" t="s">
        <v>83</v>
      </c>
      <c r="F164" s="30"/>
      <c r="G164" s="34">
        <f t="shared" si="10"/>
        <v>0</v>
      </c>
      <c r="H164" s="34">
        <f t="shared" si="10"/>
        <v>0</v>
      </c>
      <c r="I164" s="34">
        <f t="shared" si="10"/>
        <v>0</v>
      </c>
    </row>
    <row r="165" spans="1:9" ht="16.5" customHeight="1" outlineLevel="6" x14ac:dyDescent="0.2">
      <c r="A165" s="26" t="s">
        <v>428</v>
      </c>
      <c r="B165" s="29">
        <v>951</v>
      </c>
      <c r="C165" s="30" t="s">
        <v>65</v>
      </c>
      <c r="D165" s="30" t="s">
        <v>391</v>
      </c>
      <c r="E165" s="30" t="s">
        <v>84</v>
      </c>
      <c r="F165" s="30"/>
      <c r="G165" s="34">
        <v>0</v>
      </c>
      <c r="H165" s="34">
        <v>0</v>
      </c>
      <c r="I165" s="34">
        <v>0</v>
      </c>
    </row>
    <row r="166" spans="1:9" ht="31.5" outlineLevel="6" x14ac:dyDescent="0.2">
      <c r="A166" s="3" t="s">
        <v>122</v>
      </c>
      <c r="B166" s="19">
        <v>951</v>
      </c>
      <c r="C166" s="4" t="s">
        <v>65</v>
      </c>
      <c r="D166" s="4" t="s">
        <v>310</v>
      </c>
      <c r="E166" s="4" t="s">
        <v>5</v>
      </c>
      <c r="F166" s="4"/>
      <c r="G166" s="5">
        <f t="shared" ref="G166:I167" si="11">G167</f>
        <v>49.988999999999997</v>
      </c>
      <c r="H166" s="5">
        <f t="shared" si="11"/>
        <v>50</v>
      </c>
      <c r="I166" s="5">
        <f t="shared" si="11"/>
        <v>50</v>
      </c>
    </row>
    <row r="167" spans="1:9" ht="17.25" customHeight="1" outlineLevel="6" x14ac:dyDescent="0.2">
      <c r="A167" s="26" t="s">
        <v>426</v>
      </c>
      <c r="B167" s="29">
        <v>951</v>
      </c>
      <c r="C167" s="30" t="s">
        <v>65</v>
      </c>
      <c r="D167" s="30" t="s">
        <v>310</v>
      </c>
      <c r="E167" s="30" t="s">
        <v>83</v>
      </c>
      <c r="F167" s="30"/>
      <c r="G167" s="34">
        <f t="shared" si="11"/>
        <v>49.988999999999997</v>
      </c>
      <c r="H167" s="34">
        <f t="shared" si="11"/>
        <v>50</v>
      </c>
      <c r="I167" s="34">
        <f t="shared" si="11"/>
        <v>50</v>
      </c>
    </row>
    <row r="168" spans="1:9" ht="15.75" outlineLevel="6" x14ac:dyDescent="0.2">
      <c r="A168" s="26" t="s">
        <v>428</v>
      </c>
      <c r="B168" s="29">
        <v>951</v>
      </c>
      <c r="C168" s="30" t="s">
        <v>65</v>
      </c>
      <c r="D168" s="30" t="s">
        <v>310</v>
      </c>
      <c r="E168" s="30" t="s">
        <v>84</v>
      </c>
      <c r="F168" s="30"/>
      <c r="G168" s="34">
        <v>49.988999999999997</v>
      </c>
      <c r="H168" s="34">
        <v>50</v>
      </c>
      <c r="I168" s="34">
        <v>50</v>
      </c>
    </row>
    <row r="169" spans="1:9" ht="15.75" outlineLevel="6" x14ac:dyDescent="0.2">
      <c r="A169" s="31" t="s">
        <v>362</v>
      </c>
      <c r="B169" s="27">
        <v>951</v>
      </c>
      <c r="C169" s="28" t="s">
        <v>65</v>
      </c>
      <c r="D169" s="28" t="s">
        <v>364</v>
      </c>
      <c r="E169" s="28" t="s">
        <v>5</v>
      </c>
      <c r="F169" s="28"/>
      <c r="G169" s="14">
        <f>G170</f>
        <v>473.93599999999998</v>
      </c>
      <c r="H169" s="14">
        <f t="shared" ref="H169:I171" si="12">H170</f>
        <v>300</v>
      </c>
      <c r="I169" s="14">
        <f t="shared" si="12"/>
        <v>300</v>
      </c>
    </row>
    <row r="170" spans="1:9" ht="47.25" outlineLevel="6" x14ac:dyDescent="0.2">
      <c r="A170" s="3" t="s">
        <v>363</v>
      </c>
      <c r="B170" s="19">
        <v>951</v>
      </c>
      <c r="C170" s="4" t="s">
        <v>65</v>
      </c>
      <c r="D170" s="4" t="s">
        <v>365</v>
      </c>
      <c r="E170" s="4" t="s">
        <v>5</v>
      </c>
      <c r="F170" s="4"/>
      <c r="G170" s="5">
        <f>G171</f>
        <v>473.93599999999998</v>
      </c>
      <c r="H170" s="5">
        <f t="shared" si="12"/>
        <v>300</v>
      </c>
      <c r="I170" s="5">
        <f t="shared" si="12"/>
        <v>300</v>
      </c>
    </row>
    <row r="171" spans="1:9" ht="31.5" outlineLevel="6" x14ac:dyDescent="0.2">
      <c r="A171" s="26" t="s">
        <v>426</v>
      </c>
      <c r="B171" s="29">
        <v>951</v>
      </c>
      <c r="C171" s="30" t="s">
        <v>65</v>
      </c>
      <c r="D171" s="30" t="s">
        <v>365</v>
      </c>
      <c r="E171" s="30" t="s">
        <v>83</v>
      </c>
      <c r="F171" s="30"/>
      <c r="G171" s="34">
        <f>G172</f>
        <v>473.93599999999998</v>
      </c>
      <c r="H171" s="34">
        <f t="shared" si="12"/>
        <v>300</v>
      </c>
      <c r="I171" s="34">
        <f t="shared" si="12"/>
        <v>300</v>
      </c>
    </row>
    <row r="172" spans="1:9" ht="15.75" outlineLevel="6" x14ac:dyDescent="0.2">
      <c r="A172" s="26" t="s">
        <v>428</v>
      </c>
      <c r="B172" s="29">
        <v>951</v>
      </c>
      <c r="C172" s="30" t="s">
        <v>65</v>
      </c>
      <c r="D172" s="30" t="s">
        <v>365</v>
      </c>
      <c r="E172" s="30" t="s">
        <v>84</v>
      </c>
      <c r="F172" s="30"/>
      <c r="G172" s="34">
        <v>473.93599999999998</v>
      </c>
      <c r="H172" s="34">
        <v>300</v>
      </c>
      <c r="I172" s="34">
        <v>300</v>
      </c>
    </row>
    <row r="173" spans="1:9" ht="31.5" outlineLevel="6" x14ac:dyDescent="0.2">
      <c r="A173" s="31" t="s">
        <v>180</v>
      </c>
      <c r="B173" s="27">
        <v>951</v>
      </c>
      <c r="C173" s="28" t="s">
        <v>65</v>
      </c>
      <c r="D173" s="28" t="s">
        <v>211</v>
      </c>
      <c r="E173" s="28" t="s">
        <v>5</v>
      </c>
      <c r="F173" s="28"/>
      <c r="G173" s="14">
        <f>G174</f>
        <v>20</v>
      </c>
      <c r="H173" s="14">
        <f t="shared" ref="H173:I175" si="13">H174</f>
        <v>20</v>
      </c>
      <c r="I173" s="14">
        <f t="shared" si="13"/>
        <v>20</v>
      </c>
    </row>
    <row r="174" spans="1:9" ht="47.25" outlineLevel="6" x14ac:dyDescent="0.2">
      <c r="A174" s="3" t="s">
        <v>123</v>
      </c>
      <c r="B174" s="19">
        <v>951</v>
      </c>
      <c r="C174" s="4" t="s">
        <v>65</v>
      </c>
      <c r="D174" s="4" t="s">
        <v>311</v>
      </c>
      <c r="E174" s="4" t="s">
        <v>5</v>
      </c>
      <c r="F174" s="4"/>
      <c r="G174" s="5">
        <f>G175</f>
        <v>20</v>
      </c>
      <c r="H174" s="5">
        <f t="shared" si="13"/>
        <v>20</v>
      </c>
      <c r="I174" s="5">
        <f t="shared" si="13"/>
        <v>20</v>
      </c>
    </row>
    <row r="175" spans="1:9" ht="19.5" customHeight="1" outlineLevel="6" x14ac:dyDescent="0.2">
      <c r="A175" s="26" t="s">
        <v>426</v>
      </c>
      <c r="B175" s="29">
        <v>951</v>
      </c>
      <c r="C175" s="30" t="s">
        <v>65</v>
      </c>
      <c r="D175" s="30" t="s">
        <v>311</v>
      </c>
      <c r="E175" s="30" t="s">
        <v>83</v>
      </c>
      <c r="F175" s="30"/>
      <c r="G175" s="34">
        <f>G176</f>
        <v>20</v>
      </c>
      <c r="H175" s="34">
        <f t="shared" si="13"/>
        <v>20</v>
      </c>
      <c r="I175" s="34">
        <f t="shared" si="13"/>
        <v>20</v>
      </c>
    </row>
    <row r="176" spans="1:9" ht="15.75" outlineLevel="6" x14ac:dyDescent="0.2">
      <c r="A176" s="26" t="s">
        <v>428</v>
      </c>
      <c r="B176" s="29">
        <v>951</v>
      </c>
      <c r="C176" s="30" t="s">
        <v>65</v>
      </c>
      <c r="D176" s="30" t="s">
        <v>311</v>
      </c>
      <c r="E176" s="30" t="s">
        <v>84</v>
      </c>
      <c r="F176" s="30"/>
      <c r="G176" s="34">
        <v>20</v>
      </c>
      <c r="H176" s="34">
        <v>20</v>
      </c>
      <c r="I176" s="34">
        <v>20</v>
      </c>
    </row>
    <row r="177" spans="1:9" ht="31.5" outlineLevel="6" x14ac:dyDescent="0.2">
      <c r="A177" s="31" t="s">
        <v>366</v>
      </c>
      <c r="B177" s="27">
        <v>951</v>
      </c>
      <c r="C177" s="28" t="s">
        <v>65</v>
      </c>
      <c r="D177" s="28" t="s">
        <v>368</v>
      </c>
      <c r="E177" s="28" t="s">
        <v>5</v>
      </c>
      <c r="F177" s="28"/>
      <c r="G177" s="59">
        <f t="shared" ref="G177:I178" si="14">G178</f>
        <v>0</v>
      </c>
      <c r="H177" s="59">
        <f t="shared" si="14"/>
        <v>60</v>
      </c>
      <c r="I177" s="59">
        <f t="shared" si="14"/>
        <v>60</v>
      </c>
    </row>
    <row r="178" spans="1:9" ht="31.5" outlineLevel="6" x14ac:dyDescent="0.2">
      <c r="A178" s="3" t="s">
        <v>367</v>
      </c>
      <c r="B178" s="19">
        <v>951</v>
      </c>
      <c r="C178" s="4" t="s">
        <v>65</v>
      </c>
      <c r="D178" s="4" t="s">
        <v>369</v>
      </c>
      <c r="E178" s="4" t="s">
        <v>255</v>
      </c>
      <c r="F178" s="4"/>
      <c r="G178" s="61">
        <f t="shared" si="14"/>
        <v>0</v>
      </c>
      <c r="H178" s="61">
        <f t="shared" si="14"/>
        <v>60</v>
      </c>
      <c r="I178" s="61">
        <f t="shared" si="14"/>
        <v>60</v>
      </c>
    </row>
    <row r="179" spans="1:9" ht="31.5" outlineLevel="6" x14ac:dyDescent="0.2">
      <c r="A179" s="35" t="s">
        <v>441</v>
      </c>
      <c r="B179" s="29">
        <v>951</v>
      </c>
      <c r="C179" s="30" t="s">
        <v>65</v>
      </c>
      <c r="D179" s="30" t="s">
        <v>369</v>
      </c>
      <c r="E179" s="30" t="s">
        <v>440</v>
      </c>
      <c r="F179" s="30"/>
      <c r="G179" s="58">
        <v>0</v>
      </c>
      <c r="H179" s="58">
        <v>60</v>
      </c>
      <c r="I179" s="58">
        <v>60</v>
      </c>
    </row>
    <row r="180" spans="1:9" ht="31.5" outlineLevel="6" x14ac:dyDescent="0.2">
      <c r="A180" s="31" t="s">
        <v>269</v>
      </c>
      <c r="B180" s="27">
        <v>951</v>
      </c>
      <c r="C180" s="28" t="s">
        <v>65</v>
      </c>
      <c r="D180" s="28" t="s">
        <v>261</v>
      </c>
      <c r="E180" s="28" t="s">
        <v>5</v>
      </c>
      <c r="F180" s="28"/>
      <c r="G180" s="59">
        <f t="shared" ref="G180:I181" si="15">G181</f>
        <v>30</v>
      </c>
      <c r="H180" s="59">
        <f t="shared" si="15"/>
        <v>30</v>
      </c>
      <c r="I180" s="59">
        <f t="shared" si="15"/>
        <v>30</v>
      </c>
    </row>
    <row r="181" spans="1:9" ht="31.5" outlineLevel="6" x14ac:dyDescent="0.2">
      <c r="A181" s="3" t="s">
        <v>426</v>
      </c>
      <c r="B181" s="19">
        <v>951</v>
      </c>
      <c r="C181" s="4" t="s">
        <v>65</v>
      </c>
      <c r="D181" s="4" t="s">
        <v>312</v>
      </c>
      <c r="E181" s="4" t="s">
        <v>83</v>
      </c>
      <c r="F181" s="4"/>
      <c r="G181" s="61">
        <f t="shared" si="15"/>
        <v>30</v>
      </c>
      <c r="H181" s="61">
        <f t="shared" si="15"/>
        <v>30</v>
      </c>
      <c r="I181" s="61">
        <f t="shared" si="15"/>
        <v>30</v>
      </c>
    </row>
    <row r="182" spans="1:9" ht="15.75" outlineLevel="6" x14ac:dyDescent="0.2">
      <c r="A182" s="35" t="s">
        <v>428</v>
      </c>
      <c r="B182" s="29">
        <v>951</v>
      </c>
      <c r="C182" s="30" t="s">
        <v>65</v>
      </c>
      <c r="D182" s="30" t="s">
        <v>312</v>
      </c>
      <c r="E182" s="30" t="s">
        <v>84</v>
      </c>
      <c r="F182" s="30"/>
      <c r="G182" s="58">
        <v>30</v>
      </c>
      <c r="H182" s="58">
        <v>30</v>
      </c>
      <c r="I182" s="58">
        <v>30</v>
      </c>
    </row>
    <row r="183" spans="1:9" ht="47.25" outlineLevel="6" x14ac:dyDescent="0.2">
      <c r="A183" s="31" t="s">
        <v>270</v>
      </c>
      <c r="B183" s="27">
        <v>951</v>
      </c>
      <c r="C183" s="28" t="s">
        <v>65</v>
      </c>
      <c r="D183" s="28" t="s">
        <v>262</v>
      </c>
      <c r="E183" s="28" t="s">
        <v>5</v>
      </c>
      <c r="F183" s="28"/>
      <c r="G183" s="78">
        <f>G184+G190+G187</f>
        <v>8870.7115699999995</v>
      </c>
      <c r="H183" s="87">
        <f>H184+H190+H187</f>
        <v>50</v>
      </c>
      <c r="I183" s="87">
        <f>I184+I190+I187</f>
        <v>50</v>
      </c>
    </row>
    <row r="184" spans="1:9" ht="15" customHeight="1" outlineLevel="6" x14ac:dyDescent="0.2">
      <c r="A184" s="3" t="s">
        <v>426</v>
      </c>
      <c r="B184" s="19">
        <v>951</v>
      </c>
      <c r="C184" s="4" t="s">
        <v>65</v>
      </c>
      <c r="D184" s="4" t="s">
        <v>313</v>
      </c>
      <c r="E184" s="4" t="s">
        <v>83</v>
      </c>
      <c r="F184" s="4"/>
      <c r="G184" s="61">
        <f>G185+G186</f>
        <v>6680.3555699999997</v>
      </c>
      <c r="H184" s="61">
        <f>H185+H186</f>
        <v>50</v>
      </c>
      <c r="I184" s="61">
        <f>I185+I186</f>
        <v>50</v>
      </c>
    </row>
    <row r="185" spans="1:9" ht="29.25" customHeight="1" outlineLevel="6" x14ac:dyDescent="0.2">
      <c r="A185" s="26" t="s">
        <v>427</v>
      </c>
      <c r="B185" s="29">
        <v>951</v>
      </c>
      <c r="C185" s="30" t="s">
        <v>65</v>
      </c>
      <c r="D185" s="30" t="s">
        <v>313</v>
      </c>
      <c r="E185" s="30" t="s">
        <v>253</v>
      </c>
      <c r="F185" s="30"/>
      <c r="G185" s="58">
        <v>4010</v>
      </c>
      <c r="H185" s="58">
        <v>0</v>
      </c>
      <c r="I185" s="58">
        <v>0</v>
      </c>
    </row>
    <row r="186" spans="1:9" ht="15.75" outlineLevel="6" x14ac:dyDescent="0.2">
      <c r="A186" s="35" t="s">
        <v>428</v>
      </c>
      <c r="B186" s="29">
        <v>951</v>
      </c>
      <c r="C186" s="30" t="s">
        <v>65</v>
      </c>
      <c r="D186" s="30" t="s">
        <v>313</v>
      </c>
      <c r="E186" s="30" t="s">
        <v>84</v>
      </c>
      <c r="F186" s="30"/>
      <c r="G186" s="58">
        <v>2670.3555700000002</v>
      </c>
      <c r="H186" s="58">
        <v>50</v>
      </c>
      <c r="I186" s="58">
        <v>50</v>
      </c>
    </row>
    <row r="187" spans="1:9" ht="15.75" outlineLevel="6" x14ac:dyDescent="0.2">
      <c r="A187" s="3" t="s">
        <v>256</v>
      </c>
      <c r="B187" s="19">
        <v>951</v>
      </c>
      <c r="C187" s="4" t="s">
        <v>65</v>
      </c>
      <c r="D187" s="4" t="s">
        <v>313</v>
      </c>
      <c r="E187" s="4" t="s">
        <v>257</v>
      </c>
      <c r="F187" s="4"/>
      <c r="G187" s="61">
        <f>G189+G188</f>
        <v>2189.5059999999999</v>
      </c>
      <c r="H187" s="61">
        <f t="shared" ref="H187:I187" si="16">H189+H188</f>
        <v>0</v>
      </c>
      <c r="I187" s="61">
        <f t="shared" si="16"/>
        <v>0</v>
      </c>
    </row>
    <row r="188" spans="1:9" ht="47.25" outlineLevel="6" x14ac:dyDescent="0.2">
      <c r="A188" s="105" t="s">
        <v>432</v>
      </c>
      <c r="B188" s="29">
        <v>951</v>
      </c>
      <c r="C188" s="30" t="s">
        <v>65</v>
      </c>
      <c r="D188" s="30" t="s">
        <v>313</v>
      </c>
      <c r="E188" s="30" t="s">
        <v>294</v>
      </c>
      <c r="F188" s="106"/>
      <c r="G188" s="58">
        <v>2189.5059999999999</v>
      </c>
      <c r="H188" s="107"/>
      <c r="I188" s="107"/>
    </row>
    <row r="189" spans="1:9" ht="30" customHeight="1" outlineLevel="6" x14ac:dyDescent="0.2">
      <c r="A189" s="26" t="s">
        <v>433</v>
      </c>
      <c r="B189" s="29">
        <v>951</v>
      </c>
      <c r="C189" s="30" t="s">
        <v>65</v>
      </c>
      <c r="D189" s="30" t="s">
        <v>313</v>
      </c>
      <c r="E189" s="30" t="s">
        <v>258</v>
      </c>
      <c r="F189" s="30"/>
      <c r="G189" s="58">
        <v>0</v>
      </c>
      <c r="H189" s="58">
        <v>0</v>
      </c>
      <c r="I189" s="58">
        <v>0</v>
      </c>
    </row>
    <row r="190" spans="1:9" ht="15.75" outlineLevel="6" x14ac:dyDescent="0.2">
      <c r="A190" s="3" t="s">
        <v>88</v>
      </c>
      <c r="B190" s="19">
        <v>951</v>
      </c>
      <c r="C190" s="4" t="s">
        <v>65</v>
      </c>
      <c r="D190" s="4" t="s">
        <v>313</v>
      </c>
      <c r="E190" s="4" t="s">
        <v>85</v>
      </c>
      <c r="F190" s="4"/>
      <c r="G190" s="61">
        <f>G191</f>
        <v>0.85</v>
      </c>
      <c r="H190" s="61">
        <f>H191</f>
        <v>0</v>
      </c>
      <c r="I190" s="61">
        <f>I191</f>
        <v>0</v>
      </c>
    </row>
    <row r="191" spans="1:9" ht="15.75" outlineLevel="6" x14ac:dyDescent="0.2">
      <c r="A191" s="26" t="s">
        <v>436</v>
      </c>
      <c r="B191" s="29">
        <v>951</v>
      </c>
      <c r="C191" s="30" t="s">
        <v>65</v>
      </c>
      <c r="D191" s="30" t="s">
        <v>313</v>
      </c>
      <c r="E191" s="30" t="s">
        <v>87</v>
      </c>
      <c r="F191" s="30"/>
      <c r="G191" s="58">
        <v>0.85</v>
      </c>
      <c r="H191" s="58">
        <v>0</v>
      </c>
      <c r="I191" s="58">
        <v>0</v>
      </c>
    </row>
    <row r="192" spans="1:9" ht="31.5" outlineLevel="6" x14ac:dyDescent="0.2">
      <c r="A192" s="39" t="s">
        <v>50</v>
      </c>
      <c r="B192" s="16">
        <v>951</v>
      </c>
      <c r="C192" s="12" t="s">
        <v>49</v>
      </c>
      <c r="D192" s="12" t="s">
        <v>203</v>
      </c>
      <c r="E192" s="12" t="s">
        <v>5</v>
      </c>
      <c r="F192" s="12"/>
      <c r="G192" s="56">
        <f>G193+G200</f>
        <v>657.42661999999996</v>
      </c>
      <c r="H192" s="13">
        <f>H193+H200</f>
        <v>260</v>
      </c>
      <c r="I192" s="13">
        <f>I193+I200</f>
        <v>160</v>
      </c>
    </row>
    <row r="193" spans="1:9" ht="18" customHeight="1" outlineLevel="6" x14ac:dyDescent="0.2">
      <c r="A193" s="6" t="s">
        <v>30</v>
      </c>
      <c r="B193" s="17">
        <v>951</v>
      </c>
      <c r="C193" s="7" t="s">
        <v>10</v>
      </c>
      <c r="D193" s="7" t="s">
        <v>203</v>
      </c>
      <c r="E193" s="7" t="s">
        <v>5</v>
      </c>
      <c r="F193" s="7"/>
      <c r="G193" s="8">
        <f t="shared" ref="G193:I198" si="17">G194</f>
        <v>0</v>
      </c>
      <c r="H193" s="8">
        <f t="shared" si="17"/>
        <v>60</v>
      </c>
      <c r="I193" s="8">
        <f t="shared" si="17"/>
        <v>60</v>
      </c>
    </row>
    <row r="194" spans="1:9" ht="15" customHeight="1" outlineLevel="3" x14ac:dyDescent="0.2">
      <c r="A194" s="11" t="s">
        <v>121</v>
      </c>
      <c r="B194" s="17">
        <v>951</v>
      </c>
      <c r="C194" s="7" t="s">
        <v>10</v>
      </c>
      <c r="D194" s="7" t="s">
        <v>203</v>
      </c>
      <c r="E194" s="7" t="s">
        <v>5</v>
      </c>
      <c r="F194" s="7"/>
      <c r="G194" s="8">
        <f t="shared" si="17"/>
        <v>0</v>
      </c>
      <c r="H194" s="8">
        <f t="shared" si="17"/>
        <v>60</v>
      </c>
      <c r="I194" s="8">
        <f t="shared" si="17"/>
        <v>60</v>
      </c>
    </row>
    <row r="195" spans="1:9" ht="18.75" customHeight="1" outlineLevel="3" x14ac:dyDescent="0.2">
      <c r="A195" s="43" t="s">
        <v>464</v>
      </c>
      <c r="B195" s="17">
        <v>951</v>
      </c>
      <c r="C195" s="9" t="s">
        <v>10</v>
      </c>
      <c r="D195" s="9" t="s">
        <v>467</v>
      </c>
      <c r="E195" s="9" t="s">
        <v>5</v>
      </c>
      <c r="F195" s="9"/>
      <c r="G195" s="10">
        <f>G196</f>
        <v>0</v>
      </c>
      <c r="H195" s="10">
        <f t="shared" si="17"/>
        <v>60</v>
      </c>
      <c r="I195" s="10">
        <f t="shared" si="17"/>
        <v>60</v>
      </c>
    </row>
    <row r="196" spans="1:9" ht="18.75" customHeight="1" outlineLevel="3" x14ac:dyDescent="0.2">
      <c r="A196" s="43" t="s">
        <v>465</v>
      </c>
      <c r="B196" s="17">
        <v>951</v>
      </c>
      <c r="C196" s="9" t="s">
        <v>10</v>
      </c>
      <c r="D196" s="9" t="s">
        <v>468</v>
      </c>
      <c r="E196" s="9" t="s">
        <v>5</v>
      </c>
      <c r="F196" s="9"/>
      <c r="G196" s="10">
        <f>G197</f>
        <v>0</v>
      </c>
      <c r="H196" s="10">
        <f t="shared" si="17"/>
        <v>60</v>
      </c>
      <c r="I196" s="10">
        <f t="shared" si="17"/>
        <v>60</v>
      </c>
    </row>
    <row r="197" spans="1:9" ht="33.75" customHeight="1" outlineLevel="4" x14ac:dyDescent="0.2">
      <c r="A197" s="31" t="s">
        <v>466</v>
      </c>
      <c r="B197" s="27">
        <v>951</v>
      </c>
      <c r="C197" s="28" t="s">
        <v>10</v>
      </c>
      <c r="D197" s="28" t="s">
        <v>469</v>
      </c>
      <c r="E197" s="28" t="s">
        <v>5</v>
      </c>
      <c r="F197" s="28"/>
      <c r="G197" s="14">
        <f t="shared" si="17"/>
        <v>0</v>
      </c>
      <c r="H197" s="14">
        <f t="shared" si="17"/>
        <v>60</v>
      </c>
      <c r="I197" s="14">
        <f t="shared" si="17"/>
        <v>60</v>
      </c>
    </row>
    <row r="198" spans="1:9" ht="17.25" customHeight="1" outlineLevel="5" x14ac:dyDescent="0.2">
      <c r="A198" s="3" t="s">
        <v>426</v>
      </c>
      <c r="B198" s="19">
        <v>951</v>
      </c>
      <c r="C198" s="4" t="s">
        <v>10</v>
      </c>
      <c r="D198" s="4" t="s">
        <v>469</v>
      </c>
      <c r="E198" s="4" t="s">
        <v>83</v>
      </c>
      <c r="F198" s="4"/>
      <c r="G198" s="5">
        <f t="shared" si="17"/>
        <v>0</v>
      </c>
      <c r="H198" s="5">
        <f t="shared" si="17"/>
        <v>60</v>
      </c>
      <c r="I198" s="5">
        <f t="shared" si="17"/>
        <v>60</v>
      </c>
    </row>
    <row r="199" spans="1:9" ht="15.75" outlineLevel="5" x14ac:dyDescent="0.2">
      <c r="A199" s="26" t="s">
        <v>428</v>
      </c>
      <c r="B199" s="29">
        <v>951</v>
      </c>
      <c r="C199" s="30" t="s">
        <v>10</v>
      </c>
      <c r="D199" s="30" t="s">
        <v>469</v>
      </c>
      <c r="E199" s="30" t="s">
        <v>84</v>
      </c>
      <c r="F199" s="30"/>
      <c r="G199" s="34">
        <v>0</v>
      </c>
      <c r="H199" s="34">
        <v>60</v>
      </c>
      <c r="I199" s="34">
        <v>60</v>
      </c>
    </row>
    <row r="200" spans="1:9" ht="18.75" customHeight="1" outlineLevel="5" x14ac:dyDescent="0.2">
      <c r="A200" s="6" t="s">
        <v>416</v>
      </c>
      <c r="B200" s="17">
        <v>951</v>
      </c>
      <c r="C200" s="7" t="s">
        <v>419</v>
      </c>
      <c r="D200" s="7" t="s">
        <v>203</v>
      </c>
      <c r="E200" s="7" t="s">
        <v>5</v>
      </c>
      <c r="F200" s="7"/>
      <c r="G200" s="8">
        <f t="shared" ref="G200:I207" si="18">G201</f>
        <v>657.42661999999996</v>
      </c>
      <c r="H200" s="8">
        <f t="shared" si="18"/>
        <v>200</v>
      </c>
      <c r="I200" s="8">
        <f t="shared" si="18"/>
        <v>100</v>
      </c>
    </row>
    <row r="201" spans="1:9" ht="15.75" outlineLevel="5" x14ac:dyDescent="0.2">
      <c r="A201" s="43" t="s">
        <v>121</v>
      </c>
      <c r="B201" s="17">
        <v>951</v>
      </c>
      <c r="C201" s="7" t="s">
        <v>419</v>
      </c>
      <c r="D201" s="7" t="s">
        <v>203</v>
      </c>
      <c r="E201" s="7" t="s">
        <v>5</v>
      </c>
      <c r="F201" s="7"/>
      <c r="G201" s="8">
        <f t="shared" si="18"/>
        <v>657.42661999999996</v>
      </c>
      <c r="H201" s="8">
        <f t="shared" si="18"/>
        <v>200</v>
      </c>
      <c r="I201" s="8">
        <f t="shared" si="18"/>
        <v>100</v>
      </c>
    </row>
    <row r="202" spans="1:9" ht="47.25" outlineLevel="5" x14ac:dyDescent="0.2">
      <c r="A202" s="43" t="s">
        <v>464</v>
      </c>
      <c r="B202" s="17">
        <v>951</v>
      </c>
      <c r="C202" s="9" t="s">
        <v>419</v>
      </c>
      <c r="D202" s="9" t="s">
        <v>467</v>
      </c>
      <c r="E202" s="9" t="s">
        <v>5</v>
      </c>
      <c r="F202" s="9"/>
      <c r="G202" s="10">
        <f>G203</f>
        <v>657.42661999999996</v>
      </c>
      <c r="H202" s="10">
        <f t="shared" si="18"/>
        <v>200</v>
      </c>
      <c r="I202" s="10">
        <f t="shared" si="18"/>
        <v>100</v>
      </c>
    </row>
    <row r="203" spans="1:9" ht="15.75" outlineLevel="5" x14ac:dyDescent="0.2">
      <c r="A203" s="43" t="s">
        <v>470</v>
      </c>
      <c r="B203" s="17">
        <v>951</v>
      </c>
      <c r="C203" s="9" t="s">
        <v>419</v>
      </c>
      <c r="D203" s="9" t="s">
        <v>472</v>
      </c>
      <c r="E203" s="9" t="s">
        <v>5</v>
      </c>
      <c r="F203" s="9"/>
      <c r="G203" s="10">
        <f>G204</f>
        <v>657.42661999999996</v>
      </c>
      <c r="H203" s="10">
        <f t="shared" si="18"/>
        <v>200</v>
      </c>
      <c r="I203" s="10">
        <f t="shared" si="18"/>
        <v>100</v>
      </c>
    </row>
    <row r="204" spans="1:9" ht="47.25" outlineLevel="5" x14ac:dyDescent="0.2">
      <c r="A204" s="31" t="s">
        <v>471</v>
      </c>
      <c r="B204" s="27">
        <v>951</v>
      </c>
      <c r="C204" s="28" t="s">
        <v>419</v>
      </c>
      <c r="D204" s="28" t="s">
        <v>473</v>
      </c>
      <c r="E204" s="28" t="s">
        <v>5</v>
      </c>
      <c r="F204" s="28"/>
      <c r="G204" s="14">
        <f>G207+G205</f>
        <v>657.42661999999996</v>
      </c>
      <c r="H204" s="14">
        <f>H207+H205</f>
        <v>200</v>
      </c>
      <c r="I204" s="14">
        <f>I207+I205</f>
        <v>100</v>
      </c>
    </row>
    <row r="205" spans="1:9" ht="18" customHeight="1" outlineLevel="5" x14ac:dyDescent="0.2">
      <c r="A205" s="3" t="s">
        <v>426</v>
      </c>
      <c r="B205" s="19">
        <v>951</v>
      </c>
      <c r="C205" s="4" t="s">
        <v>419</v>
      </c>
      <c r="D205" s="4" t="s">
        <v>473</v>
      </c>
      <c r="E205" s="4" t="s">
        <v>83</v>
      </c>
      <c r="F205" s="4"/>
      <c r="G205" s="5">
        <f t="shared" si="18"/>
        <v>6.5449999999999999</v>
      </c>
      <c r="H205" s="5">
        <f t="shared" si="18"/>
        <v>200</v>
      </c>
      <c r="I205" s="5">
        <f t="shared" si="18"/>
        <v>100</v>
      </c>
    </row>
    <row r="206" spans="1:9" ht="17.25" customHeight="1" outlineLevel="5" x14ac:dyDescent="0.2">
      <c r="A206" s="26" t="s">
        <v>428</v>
      </c>
      <c r="B206" s="29">
        <v>951</v>
      </c>
      <c r="C206" s="30" t="s">
        <v>419</v>
      </c>
      <c r="D206" s="30" t="s">
        <v>473</v>
      </c>
      <c r="E206" s="30" t="s">
        <v>84</v>
      </c>
      <c r="F206" s="30"/>
      <c r="G206" s="34">
        <v>6.5449999999999999</v>
      </c>
      <c r="H206" s="34">
        <v>200</v>
      </c>
      <c r="I206" s="34">
        <v>100</v>
      </c>
    </row>
    <row r="207" spans="1:9" ht="14.25" customHeight="1" outlineLevel="5" x14ac:dyDescent="0.2">
      <c r="A207" s="3" t="s">
        <v>417</v>
      </c>
      <c r="B207" s="19">
        <v>951</v>
      </c>
      <c r="C207" s="4" t="s">
        <v>419</v>
      </c>
      <c r="D207" s="4" t="s">
        <v>473</v>
      </c>
      <c r="E207" s="4" t="s">
        <v>374</v>
      </c>
      <c r="F207" s="4"/>
      <c r="G207" s="5">
        <f t="shared" si="18"/>
        <v>650.88162</v>
      </c>
      <c r="H207" s="5">
        <f t="shared" si="18"/>
        <v>0</v>
      </c>
      <c r="I207" s="5">
        <f t="shared" si="18"/>
        <v>0</v>
      </c>
    </row>
    <row r="208" spans="1:9" ht="14.25" customHeight="1" outlineLevel="5" x14ac:dyDescent="0.2">
      <c r="A208" s="26" t="s">
        <v>418</v>
      </c>
      <c r="B208" s="29">
        <v>951</v>
      </c>
      <c r="C208" s="30" t="s">
        <v>419</v>
      </c>
      <c r="D208" s="30" t="s">
        <v>473</v>
      </c>
      <c r="E208" s="30" t="s">
        <v>96</v>
      </c>
      <c r="F208" s="30"/>
      <c r="G208" s="77">
        <v>650.88162</v>
      </c>
      <c r="H208" s="34">
        <v>0</v>
      </c>
      <c r="I208" s="34">
        <v>0</v>
      </c>
    </row>
    <row r="209" spans="1:9" ht="18.75" outlineLevel="6" x14ac:dyDescent="0.2">
      <c r="A209" s="39" t="s">
        <v>48</v>
      </c>
      <c r="B209" s="16">
        <v>951</v>
      </c>
      <c r="C209" s="12" t="s">
        <v>47</v>
      </c>
      <c r="D209" s="12" t="s">
        <v>203</v>
      </c>
      <c r="E209" s="12" t="s">
        <v>5</v>
      </c>
      <c r="F209" s="12"/>
      <c r="G209" s="79">
        <f>G242+G259+G210+G229+G224</f>
        <v>117511.70563000001</v>
      </c>
      <c r="H209" s="79">
        <f t="shared" ref="H209:I209" si="19">H242+H259+H210+H229+H224</f>
        <v>28183.06151</v>
      </c>
      <c r="I209" s="79">
        <f t="shared" si="19"/>
        <v>30176.161509999994</v>
      </c>
    </row>
    <row r="210" spans="1:9" ht="15.75" outlineLevel="6" x14ac:dyDescent="0.2">
      <c r="A210" s="25" t="s">
        <v>169</v>
      </c>
      <c r="B210" s="17">
        <v>951</v>
      </c>
      <c r="C210" s="7" t="s">
        <v>171</v>
      </c>
      <c r="D210" s="7" t="s">
        <v>203</v>
      </c>
      <c r="E210" s="7" t="s">
        <v>5</v>
      </c>
      <c r="F210" s="7"/>
      <c r="G210" s="81">
        <f>G211+G216</f>
        <v>2027.36843</v>
      </c>
      <c r="H210" s="81">
        <f t="shared" ref="H210:I210" si="20">H211+H216</f>
        <v>1479.17443</v>
      </c>
      <c r="I210" s="81">
        <f t="shared" si="20"/>
        <v>1479.17443</v>
      </c>
    </row>
    <row r="211" spans="1:9" ht="31.5" outlineLevel="6" x14ac:dyDescent="0.2">
      <c r="A211" s="43" t="s">
        <v>112</v>
      </c>
      <c r="B211" s="17">
        <v>951</v>
      </c>
      <c r="C211" s="7" t="s">
        <v>171</v>
      </c>
      <c r="D211" s="7" t="s">
        <v>204</v>
      </c>
      <c r="E211" s="7" t="s">
        <v>5</v>
      </c>
      <c r="F211" s="7"/>
      <c r="G211" s="57">
        <f>G212</f>
        <v>1479.17443</v>
      </c>
      <c r="H211" s="57">
        <f t="shared" ref="H211:I214" si="21">H212</f>
        <v>1479.17443</v>
      </c>
      <c r="I211" s="57">
        <f t="shared" si="21"/>
        <v>1479.17443</v>
      </c>
    </row>
    <row r="212" spans="1:9" ht="31.5" outlineLevel="6" x14ac:dyDescent="0.2">
      <c r="A212" s="43" t="s">
        <v>113</v>
      </c>
      <c r="B212" s="17">
        <v>951</v>
      </c>
      <c r="C212" s="7" t="s">
        <v>171</v>
      </c>
      <c r="D212" s="7" t="s">
        <v>296</v>
      </c>
      <c r="E212" s="7" t="s">
        <v>5</v>
      </c>
      <c r="F212" s="7"/>
      <c r="G212" s="57">
        <f>G213</f>
        <v>1479.17443</v>
      </c>
      <c r="H212" s="57">
        <f t="shared" si="21"/>
        <v>1479.17443</v>
      </c>
      <c r="I212" s="57">
        <f t="shared" si="21"/>
        <v>1479.17443</v>
      </c>
    </row>
    <row r="213" spans="1:9" ht="47.25" outlineLevel="6" x14ac:dyDescent="0.2">
      <c r="A213" s="45" t="s">
        <v>170</v>
      </c>
      <c r="B213" s="27">
        <v>951</v>
      </c>
      <c r="C213" s="28" t="s">
        <v>171</v>
      </c>
      <c r="D213" s="28" t="s">
        <v>314</v>
      </c>
      <c r="E213" s="28" t="s">
        <v>5</v>
      </c>
      <c r="F213" s="28"/>
      <c r="G213" s="59">
        <f>G214</f>
        <v>1479.17443</v>
      </c>
      <c r="H213" s="59">
        <f t="shared" si="21"/>
        <v>1479.17443</v>
      </c>
      <c r="I213" s="59">
        <f t="shared" si="21"/>
        <v>1479.17443</v>
      </c>
    </row>
    <row r="214" spans="1:9" ht="18.75" customHeight="1" outlineLevel="6" x14ac:dyDescent="0.2">
      <c r="A214" s="3" t="s">
        <v>426</v>
      </c>
      <c r="B214" s="19">
        <v>951</v>
      </c>
      <c r="C214" s="4" t="s">
        <v>171</v>
      </c>
      <c r="D214" s="4" t="s">
        <v>314</v>
      </c>
      <c r="E214" s="4" t="s">
        <v>83</v>
      </c>
      <c r="F214" s="4"/>
      <c r="G214" s="61">
        <f>G215</f>
        <v>1479.17443</v>
      </c>
      <c r="H214" s="61">
        <f t="shared" si="21"/>
        <v>1479.17443</v>
      </c>
      <c r="I214" s="61">
        <f t="shared" si="21"/>
        <v>1479.17443</v>
      </c>
    </row>
    <row r="215" spans="1:9" ht="15.75" outlineLevel="3" x14ac:dyDescent="0.2">
      <c r="A215" s="26" t="s">
        <v>428</v>
      </c>
      <c r="B215" s="29">
        <v>951</v>
      </c>
      <c r="C215" s="30" t="s">
        <v>171</v>
      </c>
      <c r="D215" s="30" t="s">
        <v>314</v>
      </c>
      <c r="E215" s="30" t="s">
        <v>84</v>
      </c>
      <c r="F215" s="30"/>
      <c r="G215" s="58">
        <v>1479.17443</v>
      </c>
      <c r="H215" s="58">
        <v>1479.17443</v>
      </c>
      <c r="I215" s="58">
        <v>1479.17443</v>
      </c>
    </row>
    <row r="216" spans="1:9" ht="15.75" outlineLevel="3" x14ac:dyDescent="0.2">
      <c r="A216" s="11" t="s">
        <v>121</v>
      </c>
      <c r="B216" s="7">
        <v>951</v>
      </c>
      <c r="C216" s="7" t="s">
        <v>171</v>
      </c>
      <c r="D216" s="7" t="s">
        <v>203</v>
      </c>
      <c r="E216" s="7" t="s">
        <v>5</v>
      </c>
      <c r="F216" s="7"/>
      <c r="G216" s="57">
        <f t="shared" ref="G216:I222" si="22">G217</f>
        <v>548.19400000000007</v>
      </c>
      <c r="H216" s="57">
        <f t="shared" si="22"/>
        <v>0</v>
      </c>
      <c r="I216" s="57">
        <f t="shared" si="22"/>
        <v>0</v>
      </c>
    </row>
    <row r="217" spans="1:9" ht="47.25" outlineLevel="3" x14ac:dyDescent="0.2">
      <c r="A217" s="31" t="s">
        <v>270</v>
      </c>
      <c r="B217" s="28">
        <v>951</v>
      </c>
      <c r="C217" s="28" t="s">
        <v>171</v>
      </c>
      <c r="D217" s="28" t="s">
        <v>262</v>
      </c>
      <c r="E217" s="28" t="s">
        <v>5</v>
      </c>
      <c r="F217" s="28"/>
      <c r="G217" s="59">
        <f>G218+G221</f>
        <v>548.19400000000007</v>
      </c>
      <c r="H217" s="59">
        <f t="shared" si="22"/>
        <v>0</v>
      </c>
      <c r="I217" s="59">
        <f t="shared" si="22"/>
        <v>0</v>
      </c>
    </row>
    <row r="218" spans="1:9" ht="63" outlineLevel="3" x14ac:dyDescent="0.2">
      <c r="A218" s="3" t="s">
        <v>522</v>
      </c>
      <c r="B218" s="4">
        <v>951</v>
      </c>
      <c r="C218" s="4" t="s">
        <v>171</v>
      </c>
      <c r="D218" s="4" t="s">
        <v>524</v>
      </c>
      <c r="E218" s="4" t="s">
        <v>5</v>
      </c>
      <c r="F218" s="4"/>
      <c r="G218" s="61">
        <f t="shared" si="22"/>
        <v>531.74818000000005</v>
      </c>
      <c r="H218" s="61">
        <f t="shared" si="22"/>
        <v>0</v>
      </c>
      <c r="I218" s="61">
        <f t="shared" si="22"/>
        <v>0</v>
      </c>
    </row>
    <row r="219" spans="1:9" ht="31.5" outlineLevel="3" x14ac:dyDescent="0.2">
      <c r="A219" s="26" t="s">
        <v>426</v>
      </c>
      <c r="B219" s="30">
        <v>951</v>
      </c>
      <c r="C219" s="30" t="s">
        <v>171</v>
      </c>
      <c r="D219" s="30" t="s">
        <v>524</v>
      </c>
      <c r="E219" s="30" t="s">
        <v>83</v>
      </c>
      <c r="F219" s="30"/>
      <c r="G219" s="58">
        <f t="shared" si="22"/>
        <v>531.74818000000005</v>
      </c>
      <c r="H219" s="58">
        <f t="shared" si="22"/>
        <v>0</v>
      </c>
      <c r="I219" s="58">
        <f t="shared" si="22"/>
        <v>0</v>
      </c>
    </row>
    <row r="220" spans="1:9" ht="15.75" outlineLevel="3" x14ac:dyDescent="0.2">
      <c r="A220" s="26" t="s">
        <v>428</v>
      </c>
      <c r="B220" s="30">
        <v>951</v>
      </c>
      <c r="C220" s="30" t="s">
        <v>171</v>
      </c>
      <c r="D220" s="30" t="s">
        <v>524</v>
      </c>
      <c r="E220" s="30" t="s">
        <v>84</v>
      </c>
      <c r="F220" s="30"/>
      <c r="G220" s="58">
        <v>531.74818000000005</v>
      </c>
      <c r="H220" s="58">
        <v>0</v>
      </c>
      <c r="I220" s="58">
        <v>0</v>
      </c>
    </row>
    <row r="221" spans="1:9" ht="63" outlineLevel="3" x14ac:dyDescent="0.2">
      <c r="A221" s="3" t="s">
        <v>523</v>
      </c>
      <c r="B221" s="4">
        <v>951</v>
      </c>
      <c r="C221" s="4" t="s">
        <v>171</v>
      </c>
      <c r="D221" s="4" t="s">
        <v>525</v>
      </c>
      <c r="E221" s="4" t="s">
        <v>5</v>
      </c>
      <c r="F221" s="4"/>
      <c r="G221" s="61">
        <f t="shared" si="22"/>
        <v>16.445820000000001</v>
      </c>
      <c r="H221" s="61">
        <f t="shared" si="22"/>
        <v>0</v>
      </c>
      <c r="I221" s="61">
        <f t="shared" si="22"/>
        <v>0</v>
      </c>
    </row>
    <row r="222" spans="1:9" ht="31.5" outlineLevel="3" x14ac:dyDescent="0.2">
      <c r="A222" s="26" t="s">
        <v>426</v>
      </c>
      <c r="B222" s="30">
        <v>951</v>
      </c>
      <c r="C222" s="30" t="s">
        <v>171</v>
      </c>
      <c r="D222" s="30" t="s">
        <v>525</v>
      </c>
      <c r="E222" s="30" t="s">
        <v>83</v>
      </c>
      <c r="F222" s="30"/>
      <c r="G222" s="58">
        <f t="shared" si="22"/>
        <v>16.445820000000001</v>
      </c>
      <c r="H222" s="58">
        <f t="shared" si="22"/>
        <v>0</v>
      </c>
      <c r="I222" s="58">
        <f t="shared" si="22"/>
        <v>0</v>
      </c>
    </row>
    <row r="223" spans="1:9" ht="15.75" outlineLevel="3" x14ac:dyDescent="0.2">
      <c r="A223" s="26" t="s">
        <v>428</v>
      </c>
      <c r="B223" s="30">
        <v>951</v>
      </c>
      <c r="C223" s="30" t="s">
        <v>171</v>
      </c>
      <c r="D223" s="30" t="s">
        <v>525</v>
      </c>
      <c r="E223" s="30" t="s">
        <v>84</v>
      </c>
      <c r="F223" s="30"/>
      <c r="G223" s="58">
        <v>16.445820000000001</v>
      </c>
      <c r="H223" s="58">
        <v>0</v>
      </c>
      <c r="I223" s="58">
        <v>0</v>
      </c>
    </row>
    <row r="224" spans="1:9" ht="15.75" outlineLevel="3" x14ac:dyDescent="0.2">
      <c r="A224" s="43" t="s">
        <v>520</v>
      </c>
      <c r="B224" s="17">
        <v>951</v>
      </c>
      <c r="C224" s="7" t="s">
        <v>521</v>
      </c>
      <c r="D224" s="7" t="s">
        <v>203</v>
      </c>
      <c r="E224" s="7" t="s">
        <v>5</v>
      </c>
      <c r="F224" s="7"/>
      <c r="G224" s="81">
        <f>G225</f>
        <v>47674.571909999999</v>
      </c>
      <c r="H224" s="81">
        <f t="shared" ref="H224:I227" si="23">H225</f>
        <v>0</v>
      </c>
      <c r="I224" s="81">
        <f t="shared" si="23"/>
        <v>0</v>
      </c>
    </row>
    <row r="225" spans="1:9" ht="31.5" outlineLevel="3" x14ac:dyDescent="0.2">
      <c r="A225" s="43" t="s">
        <v>112</v>
      </c>
      <c r="B225" s="17">
        <v>951</v>
      </c>
      <c r="C225" s="7" t="s">
        <v>521</v>
      </c>
      <c r="D225" s="7" t="s">
        <v>512</v>
      </c>
      <c r="E225" s="7" t="s">
        <v>5</v>
      </c>
      <c r="F225" s="7"/>
      <c r="G225" s="57">
        <f>G226</f>
        <v>47674.571909999999</v>
      </c>
      <c r="H225" s="57">
        <f t="shared" si="23"/>
        <v>0</v>
      </c>
      <c r="I225" s="57">
        <f t="shared" si="23"/>
        <v>0</v>
      </c>
    </row>
    <row r="226" spans="1:9" ht="47.25" outlineLevel="3" x14ac:dyDescent="0.2">
      <c r="A226" s="31" t="s">
        <v>510</v>
      </c>
      <c r="B226" s="27">
        <v>951</v>
      </c>
      <c r="C226" s="28" t="s">
        <v>521</v>
      </c>
      <c r="D226" s="28" t="s">
        <v>512</v>
      </c>
      <c r="E226" s="28" t="s">
        <v>5</v>
      </c>
      <c r="F226" s="28"/>
      <c r="G226" s="59">
        <f>G227</f>
        <v>47674.571909999999</v>
      </c>
      <c r="H226" s="59">
        <f t="shared" si="23"/>
        <v>0</v>
      </c>
      <c r="I226" s="59">
        <f t="shared" si="23"/>
        <v>0</v>
      </c>
    </row>
    <row r="227" spans="1:9" ht="31.5" outlineLevel="3" x14ac:dyDescent="0.2">
      <c r="A227" s="3" t="s">
        <v>426</v>
      </c>
      <c r="B227" s="19">
        <v>951</v>
      </c>
      <c r="C227" s="4" t="s">
        <v>521</v>
      </c>
      <c r="D227" s="4" t="s">
        <v>512</v>
      </c>
      <c r="E227" s="4" t="s">
        <v>83</v>
      </c>
      <c r="F227" s="4"/>
      <c r="G227" s="61">
        <f>G228</f>
        <v>47674.571909999999</v>
      </c>
      <c r="H227" s="61">
        <f t="shared" si="23"/>
        <v>0</v>
      </c>
      <c r="I227" s="61">
        <f t="shared" si="23"/>
        <v>0</v>
      </c>
    </row>
    <row r="228" spans="1:9" ht="15.75" outlineLevel="3" x14ac:dyDescent="0.2">
      <c r="A228" s="26" t="s">
        <v>428</v>
      </c>
      <c r="B228" s="29">
        <v>951</v>
      </c>
      <c r="C228" s="74" t="s">
        <v>521</v>
      </c>
      <c r="D228" s="74" t="s">
        <v>512</v>
      </c>
      <c r="E228" s="74" t="s">
        <v>84</v>
      </c>
      <c r="F228" s="74"/>
      <c r="G228" s="98">
        <v>47674.571909999999</v>
      </c>
      <c r="H228" s="98">
        <v>0</v>
      </c>
      <c r="I228" s="98">
        <v>0</v>
      </c>
    </row>
    <row r="229" spans="1:9" ht="15.75" outlineLevel="3" x14ac:dyDescent="0.2">
      <c r="A229" s="43" t="s">
        <v>273</v>
      </c>
      <c r="B229" s="17">
        <v>951</v>
      </c>
      <c r="C229" s="7" t="s">
        <v>275</v>
      </c>
      <c r="D229" s="7" t="s">
        <v>203</v>
      </c>
      <c r="E229" s="7" t="s">
        <v>5</v>
      </c>
      <c r="F229" s="7"/>
      <c r="G229" s="81">
        <f>G230+G237</f>
        <v>9452.8911200000002</v>
      </c>
      <c r="H229" s="57">
        <f>H230+H237</f>
        <v>768.88707999999997</v>
      </c>
      <c r="I229" s="57">
        <f>I230+I237</f>
        <v>378.98708000000005</v>
      </c>
    </row>
    <row r="230" spans="1:9" ht="31.5" outlineLevel="3" x14ac:dyDescent="0.2">
      <c r="A230" s="43" t="s">
        <v>112</v>
      </c>
      <c r="B230" s="17">
        <v>951</v>
      </c>
      <c r="C230" s="7" t="s">
        <v>275</v>
      </c>
      <c r="D230" s="7" t="s">
        <v>296</v>
      </c>
      <c r="E230" s="7" t="s">
        <v>5</v>
      </c>
      <c r="F230" s="7"/>
      <c r="G230" s="57">
        <f>G231</f>
        <v>3.3870800000000001</v>
      </c>
      <c r="H230" s="57">
        <f t="shared" ref="H230:I235" si="24">H231</f>
        <v>3.3870800000000001</v>
      </c>
      <c r="I230" s="57">
        <f t="shared" si="24"/>
        <v>3.3870800000000001</v>
      </c>
    </row>
    <row r="231" spans="1:9" ht="63.75" customHeight="1" outlineLevel="3" x14ac:dyDescent="0.2">
      <c r="A231" s="31" t="s">
        <v>274</v>
      </c>
      <c r="B231" s="27">
        <v>951</v>
      </c>
      <c r="C231" s="28" t="s">
        <v>275</v>
      </c>
      <c r="D231" s="28" t="s">
        <v>315</v>
      </c>
      <c r="E231" s="28" t="s">
        <v>5</v>
      </c>
      <c r="F231" s="28"/>
      <c r="G231" s="78">
        <f>G235+G232</f>
        <v>3.3870800000000001</v>
      </c>
      <c r="H231" s="59">
        <f t="shared" ref="H231:I231" si="25">H235+H232</f>
        <v>3.3870800000000001</v>
      </c>
      <c r="I231" s="59">
        <f t="shared" si="25"/>
        <v>3.3870800000000001</v>
      </c>
    </row>
    <row r="232" spans="1:9" ht="33" customHeight="1" outlineLevel="3" x14ac:dyDescent="0.2">
      <c r="A232" s="3" t="s">
        <v>424</v>
      </c>
      <c r="B232" s="4">
        <v>951</v>
      </c>
      <c r="C232" s="4" t="s">
        <v>275</v>
      </c>
      <c r="D232" s="4" t="s">
        <v>315</v>
      </c>
      <c r="E232" s="4" t="s">
        <v>80</v>
      </c>
      <c r="F232" s="4"/>
      <c r="G232" s="61">
        <f>G233+G234</f>
        <v>3.1170800000000001</v>
      </c>
      <c r="H232" s="61">
        <f>H233+H234</f>
        <v>0</v>
      </c>
      <c r="I232" s="61">
        <f>I233+I234</f>
        <v>0</v>
      </c>
    </row>
    <row r="233" spans="1:9" ht="15.75" customHeight="1" outlineLevel="3" x14ac:dyDescent="0.2">
      <c r="A233" s="26" t="s">
        <v>201</v>
      </c>
      <c r="B233" s="74">
        <v>951</v>
      </c>
      <c r="C233" s="74" t="s">
        <v>275</v>
      </c>
      <c r="D233" s="74" t="s">
        <v>315</v>
      </c>
      <c r="E233" s="74" t="s">
        <v>81</v>
      </c>
      <c r="F233" s="74"/>
      <c r="G233" s="98">
        <v>2.3940000000000001</v>
      </c>
      <c r="H233" s="98"/>
      <c r="I233" s="98"/>
    </row>
    <row r="234" spans="1:9" ht="47.25" customHeight="1" outlineLevel="3" x14ac:dyDescent="0.2">
      <c r="A234" s="26" t="s">
        <v>198</v>
      </c>
      <c r="B234" s="74">
        <v>951</v>
      </c>
      <c r="C234" s="74" t="s">
        <v>275</v>
      </c>
      <c r="D234" s="74" t="s">
        <v>315</v>
      </c>
      <c r="E234" s="74" t="s">
        <v>199</v>
      </c>
      <c r="F234" s="74"/>
      <c r="G234" s="98">
        <v>0.72307999999999995</v>
      </c>
      <c r="H234" s="98"/>
      <c r="I234" s="98"/>
    </row>
    <row r="235" spans="1:9" ht="31.5" outlineLevel="3" x14ac:dyDescent="0.2">
      <c r="A235" s="3" t="s">
        <v>426</v>
      </c>
      <c r="B235" s="19">
        <v>951</v>
      </c>
      <c r="C235" s="4" t="s">
        <v>275</v>
      </c>
      <c r="D235" s="4" t="s">
        <v>315</v>
      </c>
      <c r="E235" s="4" t="s">
        <v>83</v>
      </c>
      <c r="F235" s="4"/>
      <c r="G235" s="61">
        <f>G236</f>
        <v>0.27</v>
      </c>
      <c r="H235" s="61">
        <f t="shared" si="24"/>
        <v>3.3870800000000001</v>
      </c>
      <c r="I235" s="61">
        <f t="shared" si="24"/>
        <v>3.3870800000000001</v>
      </c>
    </row>
    <row r="236" spans="1:9" ht="15.75" outlineLevel="3" x14ac:dyDescent="0.2">
      <c r="A236" s="26" t="s">
        <v>428</v>
      </c>
      <c r="B236" s="29">
        <v>951</v>
      </c>
      <c r="C236" s="30" t="s">
        <v>275</v>
      </c>
      <c r="D236" s="30" t="s">
        <v>315</v>
      </c>
      <c r="E236" s="30" t="s">
        <v>84</v>
      </c>
      <c r="F236" s="30"/>
      <c r="G236" s="58">
        <v>0.27</v>
      </c>
      <c r="H236" s="58">
        <v>3.3870800000000001</v>
      </c>
      <c r="I236" s="58">
        <v>3.3870800000000001</v>
      </c>
    </row>
    <row r="237" spans="1:9" ht="15.75" outlineLevel="3" x14ac:dyDescent="0.2">
      <c r="A237" s="11" t="s">
        <v>121</v>
      </c>
      <c r="B237" s="7">
        <v>951</v>
      </c>
      <c r="C237" s="7" t="s">
        <v>275</v>
      </c>
      <c r="D237" s="7" t="s">
        <v>203</v>
      </c>
      <c r="E237" s="7" t="s">
        <v>5</v>
      </c>
      <c r="F237" s="7"/>
      <c r="G237" s="57">
        <f>G238</f>
        <v>9449.5040399999998</v>
      </c>
      <c r="H237" s="57">
        <f t="shared" ref="H237:I240" si="26">H238</f>
        <v>765.5</v>
      </c>
      <c r="I237" s="57">
        <f t="shared" si="26"/>
        <v>375.6</v>
      </c>
    </row>
    <row r="238" spans="1:9" ht="31.5" outlineLevel="3" x14ac:dyDescent="0.2">
      <c r="A238" s="31" t="s">
        <v>370</v>
      </c>
      <c r="B238" s="28">
        <v>951</v>
      </c>
      <c r="C238" s="28" t="s">
        <v>275</v>
      </c>
      <c r="D238" s="28" t="s">
        <v>353</v>
      </c>
      <c r="E238" s="28" t="s">
        <v>5</v>
      </c>
      <c r="F238" s="28"/>
      <c r="G238" s="59">
        <f>G239</f>
        <v>9449.5040399999998</v>
      </c>
      <c r="H238" s="59">
        <f t="shared" si="26"/>
        <v>765.5</v>
      </c>
      <c r="I238" s="59">
        <f t="shared" si="26"/>
        <v>375.6</v>
      </c>
    </row>
    <row r="239" spans="1:9" ht="47.25" outlineLevel="3" x14ac:dyDescent="0.2">
      <c r="A239" s="3" t="s">
        <v>375</v>
      </c>
      <c r="B239" s="4">
        <v>951</v>
      </c>
      <c r="C239" s="4" t="s">
        <v>275</v>
      </c>
      <c r="D239" s="4" t="s">
        <v>354</v>
      </c>
      <c r="E239" s="4" t="s">
        <v>5</v>
      </c>
      <c r="F239" s="4"/>
      <c r="G239" s="61">
        <f>G240</f>
        <v>9449.5040399999998</v>
      </c>
      <c r="H239" s="61">
        <f t="shared" si="26"/>
        <v>765.5</v>
      </c>
      <c r="I239" s="61">
        <f t="shared" si="26"/>
        <v>375.6</v>
      </c>
    </row>
    <row r="240" spans="1:9" ht="31.5" outlineLevel="3" x14ac:dyDescent="0.2">
      <c r="A240" s="26" t="s">
        <v>426</v>
      </c>
      <c r="B240" s="30">
        <v>951</v>
      </c>
      <c r="C240" s="30" t="s">
        <v>275</v>
      </c>
      <c r="D240" s="30" t="s">
        <v>354</v>
      </c>
      <c r="E240" s="30" t="s">
        <v>83</v>
      </c>
      <c r="F240" s="30"/>
      <c r="G240" s="58">
        <f>G241</f>
        <v>9449.5040399999998</v>
      </c>
      <c r="H240" s="58">
        <f t="shared" si="26"/>
        <v>765.5</v>
      </c>
      <c r="I240" s="58">
        <f t="shared" si="26"/>
        <v>375.6</v>
      </c>
    </row>
    <row r="241" spans="1:9" ht="15.75" outlineLevel="3" x14ac:dyDescent="0.2">
      <c r="A241" s="26" t="s">
        <v>428</v>
      </c>
      <c r="B241" s="30">
        <v>951</v>
      </c>
      <c r="C241" s="30" t="s">
        <v>275</v>
      </c>
      <c r="D241" s="30" t="s">
        <v>354</v>
      </c>
      <c r="E241" s="30" t="s">
        <v>84</v>
      </c>
      <c r="F241" s="30"/>
      <c r="G241" s="58">
        <v>9449.5040399999998</v>
      </c>
      <c r="H241" s="58">
        <v>765.5</v>
      </c>
      <c r="I241" s="58">
        <v>375.6</v>
      </c>
    </row>
    <row r="242" spans="1:9" ht="15.75" outlineLevel="3" x14ac:dyDescent="0.2">
      <c r="A242" s="43" t="s">
        <v>124</v>
      </c>
      <c r="B242" s="17">
        <v>951</v>
      </c>
      <c r="C242" s="7" t="s">
        <v>53</v>
      </c>
      <c r="D242" s="7" t="s">
        <v>203</v>
      </c>
      <c r="E242" s="7" t="s">
        <v>5</v>
      </c>
      <c r="F242" s="7"/>
      <c r="G242" s="81">
        <f>G243+G247</f>
        <v>52628.535750000003</v>
      </c>
      <c r="H242" s="8">
        <f t="shared" ref="H242:I242" si="27">H243+H247</f>
        <v>25785</v>
      </c>
      <c r="I242" s="8">
        <f t="shared" si="27"/>
        <v>28167.999999999996</v>
      </c>
    </row>
    <row r="243" spans="1:9" ht="31.5" outlineLevel="3" x14ac:dyDescent="0.2">
      <c r="A243" s="43" t="s">
        <v>112</v>
      </c>
      <c r="B243" s="7">
        <v>951</v>
      </c>
      <c r="C243" s="7" t="s">
        <v>53</v>
      </c>
      <c r="D243" s="7" t="s">
        <v>296</v>
      </c>
      <c r="E243" s="7" t="s">
        <v>5</v>
      </c>
      <c r="F243" s="7"/>
      <c r="G243" s="81">
        <f>G244</f>
        <v>2316.2893100000001</v>
      </c>
      <c r="H243" s="81">
        <f t="shared" ref="H243:I245" si="28">H244</f>
        <v>0</v>
      </c>
      <c r="I243" s="81">
        <f t="shared" si="28"/>
        <v>0</v>
      </c>
    </row>
    <row r="244" spans="1:9" ht="47.25" outlineLevel="3" x14ac:dyDescent="0.2">
      <c r="A244" s="31" t="s">
        <v>510</v>
      </c>
      <c r="B244" s="28">
        <v>951</v>
      </c>
      <c r="C244" s="28" t="s">
        <v>53</v>
      </c>
      <c r="D244" s="28" t="s">
        <v>512</v>
      </c>
      <c r="E244" s="28" t="s">
        <v>5</v>
      </c>
      <c r="F244" s="28"/>
      <c r="G244" s="59">
        <f>G245</f>
        <v>2316.2893100000001</v>
      </c>
      <c r="H244" s="59">
        <f t="shared" si="28"/>
        <v>0</v>
      </c>
      <c r="I244" s="59">
        <f t="shared" si="28"/>
        <v>0</v>
      </c>
    </row>
    <row r="245" spans="1:9" ht="31.5" outlineLevel="3" x14ac:dyDescent="0.2">
      <c r="A245" s="3" t="s">
        <v>426</v>
      </c>
      <c r="B245" s="4">
        <v>951</v>
      </c>
      <c r="C245" s="4" t="s">
        <v>53</v>
      </c>
      <c r="D245" s="4" t="s">
        <v>512</v>
      </c>
      <c r="E245" s="4" t="s">
        <v>83</v>
      </c>
      <c r="F245" s="4"/>
      <c r="G245" s="61">
        <f>G246</f>
        <v>2316.2893100000001</v>
      </c>
      <c r="H245" s="61">
        <f t="shared" si="28"/>
        <v>0</v>
      </c>
      <c r="I245" s="61">
        <f t="shared" si="28"/>
        <v>0</v>
      </c>
    </row>
    <row r="246" spans="1:9" ht="15.75" outlineLevel="3" x14ac:dyDescent="0.2">
      <c r="A246" s="26" t="s">
        <v>428</v>
      </c>
      <c r="B246" s="74">
        <v>951</v>
      </c>
      <c r="C246" s="74" t="s">
        <v>53</v>
      </c>
      <c r="D246" s="74" t="s">
        <v>512</v>
      </c>
      <c r="E246" s="30" t="s">
        <v>84</v>
      </c>
      <c r="F246" s="74"/>
      <c r="G246" s="98">
        <v>2316.2893100000001</v>
      </c>
      <c r="H246" s="98">
        <v>0</v>
      </c>
      <c r="I246" s="98">
        <v>0</v>
      </c>
    </row>
    <row r="247" spans="1:9" ht="15.75" outlineLevel="3" x14ac:dyDescent="0.2">
      <c r="A247" s="114" t="s">
        <v>121</v>
      </c>
      <c r="B247" s="7">
        <v>951</v>
      </c>
      <c r="C247" s="7" t="s">
        <v>53</v>
      </c>
      <c r="D247" s="7" t="s">
        <v>203</v>
      </c>
      <c r="E247" s="7" t="s">
        <v>5</v>
      </c>
      <c r="F247" s="7"/>
      <c r="G247" s="81">
        <f>G248</f>
        <v>50312.246440000003</v>
      </c>
      <c r="H247" s="81">
        <f t="shared" ref="H247:I247" si="29">H248</f>
        <v>25785</v>
      </c>
      <c r="I247" s="81">
        <f t="shared" si="29"/>
        <v>28167.999999999996</v>
      </c>
    </row>
    <row r="248" spans="1:9" ht="31.5" outlineLevel="3" x14ac:dyDescent="0.2">
      <c r="A248" s="6" t="s">
        <v>181</v>
      </c>
      <c r="B248" s="17">
        <v>951</v>
      </c>
      <c r="C248" s="9" t="s">
        <v>53</v>
      </c>
      <c r="D248" s="9" t="s">
        <v>212</v>
      </c>
      <c r="E248" s="9" t="s">
        <v>5</v>
      </c>
      <c r="F248" s="9"/>
      <c r="G248" s="96">
        <f>G254+G257+G249</f>
        <v>50312.246440000003</v>
      </c>
      <c r="H248" s="96">
        <f t="shared" ref="H248:I248" si="30">H254+H257+H249</f>
        <v>25785</v>
      </c>
      <c r="I248" s="96">
        <f t="shared" si="30"/>
        <v>28167.999999999996</v>
      </c>
    </row>
    <row r="249" spans="1:9" ht="51" customHeight="1" outlineLevel="3" x14ac:dyDescent="0.2">
      <c r="A249" s="31" t="s">
        <v>509</v>
      </c>
      <c r="B249" s="27">
        <v>951</v>
      </c>
      <c r="C249" s="28" t="s">
        <v>53</v>
      </c>
      <c r="D249" s="28" t="s">
        <v>508</v>
      </c>
      <c r="E249" s="28" t="s">
        <v>5</v>
      </c>
      <c r="F249" s="28"/>
      <c r="G249" s="78">
        <f>G250+G252</f>
        <v>17114.942200000001</v>
      </c>
      <c r="H249" s="59">
        <f t="shared" ref="G249:I252" si="31">H250</f>
        <v>0</v>
      </c>
      <c r="I249" s="59">
        <f t="shared" si="31"/>
        <v>0</v>
      </c>
    </row>
    <row r="250" spans="1:9" ht="31.5" outlineLevel="3" x14ac:dyDescent="0.2">
      <c r="A250" s="3" t="s">
        <v>426</v>
      </c>
      <c r="B250" s="19">
        <v>951</v>
      </c>
      <c r="C250" s="4" t="s">
        <v>53</v>
      </c>
      <c r="D250" s="4" t="s">
        <v>508</v>
      </c>
      <c r="E250" s="4" t="s">
        <v>83</v>
      </c>
      <c r="F250" s="4"/>
      <c r="G250" s="61">
        <f t="shared" si="31"/>
        <v>1881.4397100000001</v>
      </c>
      <c r="H250" s="61">
        <f t="shared" si="31"/>
        <v>0</v>
      </c>
      <c r="I250" s="61">
        <f t="shared" si="31"/>
        <v>0</v>
      </c>
    </row>
    <row r="251" spans="1:9" ht="31.5" outlineLevel="3" x14ac:dyDescent="0.2">
      <c r="A251" s="26" t="s">
        <v>427</v>
      </c>
      <c r="B251" s="29">
        <v>951</v>
      </c>
      <c r="C251" s="30" t="s">
        <v>53</v>
      </c>
      <c r="D251" s="30" t="s">
        <v>508</v>
      </c>
      <c r="E251" s="30" t="s">
        <v>253</v>
      </c>
      <c r="F251" s="30"/>
      <c r="G251" s="77">
        <v>1881.4397100000001</v>
      </c>
      <c r="H251" s="58"/>
      <c r="I251" s="58"/>
    </row>
    <row r="252" spans="1:9" ht="15.75" outlineLevel="3" x14ac:dyDescent="0.2">
      <c r="A252" s="3" t="s">
        <v>256</v>
      </c>
      <c r="B252" s="19">
        <v>951</v>
      </c>
      <c r="C252" s="4" t="s">
        <v>53</v>
      </c>
      <c r="D252" s="4" t="s">
        <v>508</v>
      </c>
      <c r="E252" s="4" t="s">
        <v>257</v>
      </c>
      <c r="F252" s="4"/>
      <c r="G252" s="61">
        <f t="shared" si="31"/>
        <v>15233.502490000001</v>
      </c>
      <c r="H252" s="61">
        <f t="shared" si="31"/>
        <v>0</v>
      </c>
      <c r="I252" s="61">
        <f t="shared" si="31"/>
        <v>0</v>
      </c>
    </row>
    <row r="253" spans="1:9" ht="47.25" outlineLevel="3" x14ac:dyDescent="0.2">
      <c r="A253" s="26" t="s">
        <v>433</v>
      </c>
      <c r="B253" s="29">
        <v>951</v>
      </c>
      <c r="C253" s="30" t="s">
        <v>53</v>
      </c>
      <c r="D253" s="30" t="s">
        <v>508</v>
      </c>
      <c r="E253" s="30" t="s">
        <v>258</v>
      </c>
      <c r="F253" s="30"/>
      <c r="G253" s="77">
        <v>15233.502490000001</v>
      </c>
      <c r="H253" s="58"/>
      <c r="I253" s="58"/>
    </row>
    <row r="254" spans="1:9" ht="63" outlineLevel="3" x14ac:dyDescent="0.2">
      <c r="A254" s="31" t="s">
        <v>295</v>
      </c>
      <c r="B254" s="27">
        <v>951</v>
      </c>
      <c r="C254" s="28" t="s">
        <v>53</v>
      </c>
      <c r="D254" s="28" t="s">
        <v>316</v>
      </c>
      <c r="E254" s="28" t="s">
        <v>5</v>
      </c>
      <c r="F254" s="28"/>
      <c r="G254" s="59">
        <f t="shared" ref="G254:I255" si="32">G255</f>
        <v>424.60597999999999</v>
      </c>
      <c r="H254" s="59">
        <f t="shared" si="32"/>
        <v>1929.1790000000001</v>
      </c>
      <c r="I254" s="59">
        <f t="shared" si="32"/>
        <v>2130.944</v>
      </c>
    </row>
    <row r="255" spans="1:9" ht="18.75" customHeight="1" outlineLevel="4" x14ac:dyDescent="0.2">
      <c r="A255" s="3" t="s">
        <v>426</v>
      </c>
      <c r="B255" s="19">
        <v>951</v>
      </c>
      <c r="C255" s="4" t="s">
        <v>53</v>
      </c>
      <c r="D255" s="4" t="s">
        <v>316</v>
      </c>
      <c r="E255" s="4" t="s">
        <v>83</v>
      </c>
      <c r="F255" s="4"/>
      <c r="G255" s="61">
        <f t="shared" si="32"/>
        <v>424.60597999999999</v>
      </c>
      <c r="H255" s="61">
        <f t="shared" si="32"/>
        <v>1929.1790000000001</v>
      </c>
      <c r="I255" s="61">
        <f t="shared" si="32"/>
        <v>2130.944</v>
      </c>
    </row>
    <row r="256" spans="1:9" ht="15.75" outlineLevel="5" x14ac:dyDescent="0.2">
      <c r="A256" s="26" t="s">
        <v>428</v>
      </c>
      <c r="B256" s="29">
        <v>951</v>
      </c>
      <c r="C256" s="30" t="s">
        <v>53</v>
      </c>
      <c r="D256" s="30" t="s">
        <v>316</v>
      </c>
      <c r="E256" s="30" t="s">
        <v>84</v>
      </c>
      <c r="F256" s="30"/>
      <c r="G256" s="58">
        <v>424.60597999999999</v>
      </c>
      <c r="H256" s="58">
        <v>1929.1790000000001</v>
      </c>
      <c r="I256" s="58">
        <v>2130.944</v>
      </c>
    </row>
    <row r="257" spans="1:9" ht="63" outlineLevel="5" x14ac:dyDescent="0.2">
      <c r="A257" s="31" t="s">
        <v>176</v>
      </c>
      <c r="B257" s="27">
        <v>951</v>
      </c>
      <c r="C257" s="28" t="s">
        <v>53</v>
      </c>
      <c r="D257" s="28" t="s">
        <v>317</v>
      </c>
      <c r="E257" s="28" t="s">
        <v>5</v>
      </c>
      <c r="F257" s="28"/>
      <c r="G257" s="59">
        <f>G258</f>
        <v>32772.698259999997</v>
      </c>
      <c r="H257" s="59">
        <f>H258</f>
        <v>23855.821</v>
      </c>
      <c r="I257" s="59">
        <f>I258</f>
        <v>26037.055999999997</v>
      </c>
    </row>
    <row r="258" spans="1:9" ht="19.5" customHeight="1" outlineLevel="6" x14ac:dyDescent="0.2">
      <c r="A258" s="26" t="s">
        <v>97</v>
      </c>
      <c r="B258" s="29">
        <v>951</v>
      </c>
      <c r="C258" s="30" t="s">
        <v>53</v>
      </c>
      <c r="D258" s="30" t="s">
        <v>317</v>
      </c>
      <c r="E258" s="30" t="s">
        <v>96</v>
      </c>
      <c r="F258" s="30"/>
      <c r="G258" s="58">
        <v>32772.698259999997</v>
      </c>
      <c r="H258" s="58">
        <v>23855.821</v>
      </c>
      <c r="I258" s="58">
        <v>26037.055999999997</v>
      </c>
    </row>
    <row r="259" spans="1:9" ht="15.75" outlineLevel="4" x14ac:dyDescent="0.2">
      <c r="A259" s="6" t="s">
        <v>31</v>
      </c>
      <c r="B259" s="17">
        <v>951</v>
      </c>
      <c r="C259" s="7" t="s">
        <v>11</v>
      </c>
      <c r="D259" s="7" t="s">
        <v>203</v>
      </c>
      <c r="E259" s="7" t="s">
        <v>5</v>
      </c>
      <c r="F259" s="7"/>
      <c r="G259" s="81">
        <f>G264+G260</f>
        <v>5728.33842</v>
      </c>
      <c r="H259" s="81">
        <f t="shared" ref="H259:I259" si="33">H264+H260</f>
        <v>150</v>
      </c>
      <c r="I259" s="81">
        <f t="shared" si="33"/>
        <v>150</v>
      </c>
    </row>
    <row r="260" spans="1:9" ht="31.5" outlineLevel="4" x14ac:dyDescent="0.2">
      <c r="A260" s="43" t="s">
        <v>112</v>
      </c>
      <c r="B260" s="7">
        <v>951</v>
      </c>
      <c r="C260" s="7" t="s">
        <v>11</v>
      </c>
      <c r="D260" s="7" t="s">
        <v>296</v>
      </c>
      <c r="E260" s="7" t="s">
        <v>5</v>
      </c>
      <c r="F260" s="7"/>
      <c r="G260" s="81">
        <f>G261</f>
        <v>5349.5190000000002</v>
      </c>
      <c r="H260" s="81">
        <f t="shared" ref="H260:I262" si="34">H261</f>
        <v>0</v>
      </c>
      <c r="I260" s="81">
        <f t="shared" si="34"/>
        <v>0</v>
      </c>
    </row>
    <row r="261" spans="1:9" ht="47.25" outlineLevel="4" x14ac:dyDescent="0.2">
      <c r="A261" s="31" t="s">
        <v>510</v>
      </c>
      <c r="B261" s="28">
        <v>951</v>
      </c>
      <c r="C261" s="28" t="s">
        <v>11</v>
      </c>
      <c r="D261" s="28" t="s">
        <v>512</v>
      </c>
      <c r="E261" s="28" t="s">
        <v>5</v>
      </c>
      <c r="F261" s="28"/>
      <c r="G261" s="59">
        <f>G262</f>
        <v>5349.5190000000002</v>
      </c>
      <c r="H261" s="59">
        <f t="shared" si="34"/>
        <v>0</v>
      </c>
      <c r="I261" s="59">
        <f t="shared" si="34"/>
        <v>0</v>
      </c>
    </row>
    <row r="262" spans="1:9" ht="15.75" outlineLevel="4" x14ac:dyDescent="0.2">
      <c r="A262" s="3" t="s">
        <v>191</v>
      </c>
      <c r="B262" s="4">
        <v>951</v>
      </c>
      <c r="C262" s="4" t="s">
        <v>11</v>
      </c>
      <c r="D262" s="4" t="s">
        <v>512</v>
      </c>
      <c r="E262" s="4" t="s">
        <v>193</v>
      </c>
      <c r="F262" s="4"/>
      <c r="G262" s="61">
        <f>G263</f>
        <v>5349.5190000000002</v>
      </c>
      <c r="H262" s="61">
        <f t="shared" si="34"/>
        <v>0</v>
      </c>
      <c r="I262" s="61">
        <f t="shared" si="34"/>
        <v>0</v>
      </c>
    </row>
    <row r="263" spans="1:9" ht="63" outlineLevel="4" x14ac:dyDescent="0.2">
      <c r="A263" s="26" t="s">
        <v>511</v>
      </c>
      <c r="B263" s="74">
        <v>951</v>
      </c>
      <c r="C263" s="74" t="s">
        <v>11</v>
      </c>
      <c r="D263" s="74" t="s">
        <v>512</v>
      </c>
      <c r="E263" s="74" t="s">
        <v>513</v>
      </c>
      <c r="F263" s="74"/>
      <c r="G263" s="98">
        <v>5349.5190000000002</v>
      </c>
      <c r="H263" s="98">
        <v>0</v>
      </c>
      <c r="I263" s="98">
        <v>0</v>
      </c>
    </row>
    <row r="264" spans="1:9" ht="15.75" outlineLevel="5" x14ac:dyDescent="0.2">
      <c r="A264" s="11" t="s">
        <v>121</v>
      </c>
      <c r="B264" s="17">
        <v>951</v>
      </c>
      <c r="C264" s="7" t="s">
        <v>11</v>
      </c>
      <c r="D264" s="7" t="s">
        <v>203</v>
      </c>
      <c r="E264" s="7" t="s">
        <v>5</v>
      </c>
      <c r="F264" s="7"/>
      <c r="G264" s="57">
        <f>G271+G265+G268</f>
        <v>378.81941999999998</v>
      </c>
      <c r="H264" s="57">
        <f>H271+H265+H268</f>
        <v>150</v>
      </c>
      <c r="I264" s="57">
        <f>I271+I265+I268</f>
        <v>150</v>
      </c>
    </row>
    <row r="265" spans="1:9" ht="31.5" outlineLevel="5" x14ac:dyDescent="0.2">
      <c r="A265" s="31" t="s">
        <v>182</v>
      </c>
      <c r="B265" s="27">
        <v>951</v>
      </c>
      <c r="C265" s="28" t="s">
        <v>11</v>
      </c>
      <c r="D265" s="28" t="s">
        <v>213</v>
      </c>
      <c r="E265" s="28" t="s">
        <v>5</v>
      </c>
      <c r="F265" s="28"/>
      <c r="G265" s="59">
        <f t="shared" ref="G265:I266" si="35">G266</f>
        <v>59.906999999999996</v>
      </c>
      <c r="H265" s="59">
        <f t="shared" si="35"/>
        <v>50</v>
      </c>
      <c r="I265" s="59">
        <f t="shared" si="35"/>
        <v>50</v>
      </c>
    </row>
    <row r="266" spans="1:9" ht="31.5" outlineLevel="5" x14ac:dyDescent="0.2">
      <c r="A266" s="3" t="s">
        <v>426</v>
      </c>
      <c r="B266" s="19">
        <v>951</v>
      </c>
      <c r="C266" s="4" t="s">
        <v>11</v>
      </c>
      <c r="D266" s="4" t="s">
        <v>318</v>
      </c>
      <c r="E266" s="4" t="s">
        <v>83</v>
      </c>
      <c r="F266" s="4"/>
      <c r="G266" s="61">
        <f t="shared" si="35"/>
        <v>59.906999999999996</v>
      </c>
      <c r="H266" s="61">
        <f t="shared" si="35"/>
        <v>50</v>
      </c>
      <c r="I266" s="61">
        <f t="shared" si="35"/>
        <v>50</v>
      </c>
    </row>
    <row r="267" spans="1:9" ht="15.75" outlineLevel="5" x14ac:dyDescent="0.2">
      <c r="A267" s="26" t="s">
        <v>428</v>
      </c>
      <c r="B267" s="29">
        <v>951</v>
      </c>
      <c r="C267" s="30" t="s">
        <v>11</v>
      </c>
      <c r="D267" s="30" t="s">
        <v>318</v>
      </c>
      <c r="E267" s="30" t="s">
        <v>84</v>
      </c>
      <c r="F267" s="30"/>
      <c r="G267" s="58">
        <v>59.906999999999996</v>
      </c>
      <c r="H267" s="58">
        <v>50</v>
      </c>
      <c r="I267" s="58">
        <v>50</v>
      </c>
    </row>
    <row r="268" spans="1:9" ht="31.5" outlineLevel="5" x14ac:dyDescent="0.2">
      <c r="A268" s="31" t="s">
        <v>459</v>
      </c>
      <c r="B268" s="27">
        <v>951</v>
      </c>
      <c r="C268" s="28" t="s">
        <v>11</v>
      </c>
      <c r="D268" s="28" t="s">
        <v>460</v>
      </c>
      <c r="E268" s="28" t="s">
        <v>5</v>
      </c>
      <c r="F268" s="30"/>
      <c r="G268" s="59">
        <f t="shared" ref="G268:I269" si="36">G269</f>
        <v>0</v>
      </c>
      <c r="H268" s="59">
        <f t="shared" si="36"/>
        <v>50</v>
      </c>
      <c r="I268" s="59">
        <f t="shared" si="36"/>
        <v>50</v>
      </c>
    </row>
    <row r="269" spans="1:9" ht="31.5" outlineLevel="5" x14ac:dyDescent="0.2">
      <c r="A269" s="3" t="s">
        <v>426</v>
      </c>
      <c r="B269" s="19">
        <v>951</v>
      </c>
      <c r="C269" s="4" t="s">
        <v>11</v>
      </c>
      <c r="D269" s="4" t="s">
        <v>461</v>
      </c>
      <c r="E269" s="4" t="s">
        <v>83</v>
      </c>
      <c r="F269" s="30"/>
      <c r="G269" s="61">
        <f t="shared" si="36"/>
        <v>0</v>
      </c>
      <c r="H269" s="61">
        <f t="shared" si="36"/>
        <v>50</v>
      </c>
      <c r="I269" s="61">
        <f t="shared" si="36"/>
        <v>50</v>
      </c>
    </row>
    <row r="270" spans="1:9" ht="15.75" outlineLevel="5" x14ac:dyDescent="0.2">
      <c r="A270" s="35" t="s">
        <v>428</v>
      </c>
      <c r="B270" s="29">
        <v>951</v>
      </c>
      <c r="C270" s="30" t="s">
        <v>11</v>
      </c>
      <c r="D270" s="30" t="s">
        <v>461</v>
      </c>
      <c r="E270" s="30" t="s">
        <v>84</v>
      </c>
      <c r="F270" s="30"/>
      <c r="G270" s="58">
        <v>0</v>
      </c>
      <c r="H270" s="58">
        <v>50</v>
      </c>
      <c r="I270" s="58">
        <v>50</v>
      </c>
    </row>
    <row r="271" spans="1:9" ht="47.25" outlineLevel="6" x14ac:dyDescent="0.2">
      <c r="A271" s="31" t="s">
        <v>270</v>
      </c>
      <c r="B271" s="27">
        <v>951</v>
      </c>
      <c r="C271" s="28" t="s">
        <v>11</v>
      </c>
      <c r="D271" s="28" t="s">
        <v>262</v>
      </c>
      <c r="E271" s="28" t="s">
        <v>5</v>
      </c>
      <c r="F271" s="30"/>
      <c r="G271" s="59">
        <f t="shared" ref="G271:I272" si="37">G272</f>
        <v>318.91242</v>
      </c>
      <c r="H271" s="59">
        <f t="shared" si="37"/>
        <v>50</v>
      </c>
      <c r="I271" s="59">
        <f t="shared" si="37"/>
        <v>50</v>
      </c>
    </row>
    <row r="272" spans="1:9" ht="31.5" outlineLevel="6" x14ac:dyDescent="0.2">
      <c r="A272" s="3" t="s">
        <v>426</v>
      </c>
      <c r="B272" s="19">
        <v>951</v>
      </c>
      <c r="C272" s="4" t="s">
        <v>11</v>
      </c>
      <c r="D272" s="4" t="s">
        <v>313</v>
      </c>
      <c r="E272" s="4" t="s">
        <v>83</v>
      </c>
      <c r="F272" s="30"/>
      <c r="G272" s="61">
        <f t="shared" si="37"/>
        <v>318.91242</v>
      </c>
      <c r="H272" s="61">
        <f t="shared" si="37"/>
        <v>50</v>
      </c>
      <c r="I272" s="61">
        <f t="shared" si="37"/>
        <v>50</v>
      </c>
    </row>
    <row r="273" spans="1:9" ht="15.75" outlineLevel="6" x14ac:dyDescent="0.2">
      <c r="A273" s="35" t="s">
        <v>428</v>
      </c>
      <c r="B273" s="29">
        <v>951</v>
      </c>
      <c r="C273" s="30" t="s">
        <v>11</v>
      </c>
      <c r="D273" s="30" t="s">
        <v>313</v>
      </c>
      <c r="E273" s="30" t="s">
        <v>84</v>
      </c>
      <c r="F273" s="30"/>
      <c r="G273" s="58">
        <v>318.91242</v>
      </c>
      <c r="H273" s="58">
        <v>50</v>
      </c>
      <c r="I273" s="58">
        <v>50</v>
      </c>
    </row>
    <row r="274" spans="1:9" ht="15.75" outlineLevel="3" x14ac:dyDescent="0.2">
      <c r="A274" s="39" t="s">
        <v>54</v>
      </c>
      <c r="B274" s="16">
        <v>951</v>
      </c>
      <c r="C274" s="20" t="s">
        <v>46</v>
      </c>
      <c r="D274" s="20" t="s">
        <v>203</v>
      </c>
      <c r="E274" s="20" t="s">
        <v>5</v>
      </c>
      <c r="F274" s="20"/>
      <c r="G274" s="83">
        <f>G321+G275+G287</f>
        <v>62307.727160000002</v>
      </c>
      <c r="H274" s="83">
        <f>H321+H275+H287</f>
        <v>1951.2378799999999</v>
      </c>
      <c r="I274" s="83">
        <f>I321+I275+I287</f>
        <v>1551.2873999999999</v>
      </c>
    </row>
    <row r="275" spans="1:9" ht="15.75" outlineLevel="3" x14ac:dyDescent="0.2">
      <c r="A275" s="25" t="s">
        <v>173</v>
      </c>
      <c r="B275" s="17">
        <v>951</v>
      </c>
      <c r="C275" s="7" t="s">
        <v>174</v>
      </c>
      <c r="D275" s="7" t="s">
        <v>203</v>
      </c>
      <c r="E275" s="7" t="s">
        <v>5</v>
      </c>
      <c r="F275" s="7"/>
      <c r="G275" s="81">
        <f>G276</f>
        <v>7488.8565799999997</v>
      </c>
      <c r="H275" s="57">
        <f>H276</f>
        <v>500</v>
      </c>
      <c r="I275" s="57">
        <f>I276</f>
        <v>100</v>
      </c>
    </row>
    <row r="276" spans="1:9" ht="15.75" outlineLevel="5" x14ac:dyDescent="0.2">
      <c r="A276" s="11" t="s">
        <v>121</v>
      </c>
      <c r="B276" s="17">
        <v>951</v>
      </c>
      <c r="C276" s="9" t="s">
        <v>174</v>
      </c>
      <c r="D276" s="9" t="s">
        <v>203</v>
      </c>
      <c r="E276" s="9" t="s">
        <v>5</v>
      </c>
      <c r="F276" s="9"/>
      <c r="G276" s="10">
        <f>G277</f>
        <v>7488.8565799999997</v>
      </c>
      <c r="H276" s="10">
        <f t="shared" ref="H276:I278" si="38">H277</f>
        <v>500</v>
      </c>
      <c r="I276" s="10">
        <f t="shared" si="38"/>
        <v>100</v>
      </c>
    </row>
    <row r="277" spans="1:9" ht="31.5" outlineLevel="5" x14ac:dyDescent="0.2">
      <c r="A277" s="45" t="s">
        <v>271</v>
      </c>
      <c r="B277" s="27">
        <v>951</v>
      </c>
      <c r="C277" s="38" t="s">
        <v>174</v>
      </c>
      <c r="D277" s="38" t="s">
        <v>263</v>
      </c>
      <c r="E277" s="38" t="s">
        <v>5</v>
      </c>
      <c r="F277" s="38"/>
      <c r="G277" s="111">
        <f>G278+G283</f>
        <v>7488.8565799999997</v>
      </c>
      <c r="H277" s="47">
        <f t="shared" si="38"/>
        <v>500</v>
      </c>
      <c r="I277" s="47">
        <f t="shared" si="38"/>
        <v>100</v>
      </c>
    </row>
    <row r="278" spans="1:9" ht="29.25" customHeight="1" outlineLevel="5" x14ac:dyDescent="0.2">
      <c r="A278" s="3" t="s">
        <v>264</v>
      </c>
      <c r="B278" s="19">
        <v>951</v>
      </c>
      <c r="C278" s="4" t="s">
        <v>174</v>
      </c>
      <c r="D278" s="4" t="s">
        <v>319</v>
      </c>
      <c r="E278" s="4" t="s">
        <v>5</v>
      </c>
      <c r="F278" s="9"/>
      <c r="G278" s="5">
        <f>G279</f>
        <v>5999.3070899999993</v>
      </c>
      <c r="H278" s="5">
        <f t="shared" si="38"/>
        <v>500</v>
      </c>
      <c r="I278" s="5">
        <f t="shared" si="38"/>
        <v>100</v>
      </c>
    </row>
    <row r="279" spans="1:9" ht="21" customHeight="1" outlineLevel="5" x14ac:dyDescent="0.2">
      <c r="A279" s="26" t="s">
        <v>426</v>
      </c>
      <c r="B279" s="29">
        <v>951</v>
      </c>
      <c r="C279" s="30" t="s">
        <v>174</v>
      </c>
      <c r="D279" s="30" t="s">
        <v>319</v>
      </c>
      <c r="E279" s="30" t="s">
        <v>83</v>
      </c>
      <c r="F279" s="9"/>
      <c r="G279" s="34">
        <f>G281+G282+G280</f>
        <v>5999.3070899999993</v>
      </c>
      <c r="H279" s="34">
        <f t="shared" ref="H279:I279" si="39">H281+H282+H280</f>
        <v>500</v>
      </c>
      <c r="I279" s="34">
        <f t="shared" si="39"/>
        <v>100</v>
      </c>
    </row>
    <row r="280" spans="1:9" ht="21" customHeight="1" outlineLevel="5" x14ac:dyDescent="0.2">
      <c r="A280" s="26" t="s">
        <v>427</v>
      </c>
      <c r="B280" s="29">
        <v>951</v>
      </c>
      <c r="C280" s="30" t="s">
        <v>174</v>
      </c>
      <c r="D280" s="30" t="s">
        <v>319</v>
      </c>
      <c r="E280" s="30" t="s">
        <v>253</v>
      </c>
      <c r="F280" s="9"/>
      <c r="G280" s="34">
        <v>131.66667000000001</v>
      </c>
      <c r="H280" s="34"/>
      <c r="I280" s="34"/>
    </row>
    <row r="281" spans="1:9" ht="18" customHeight="1" outlineLevel="5" x14ac:dyDescent="0.2">
      <c r="A281" s="26" t="s">
        <v>428</v>
      </c>
      <c r="B281" s="29">
        <v>951</v>
      </c>
      <c r="C281" s="30" t="s">
        <v>174</v>
      </c>
      <c r="D281" s="30" t="s">
        <v>319</v>
      </c>
      <c r="E281" s="30" t="s">
        <v>84</v>
      </c>
      <c r="F281" s="9"/>
      <c r="G281" s="34">
        <v>4177.6057499999997</v>
      </c>
      <c r="H281" s="34">
        <v>350</v>
      </c>
      <c r="I281" s="34">
        <v>100</v>
      </c>
    </row>
    <row r="282" spans="1:9" ht="15.75" outlineLevel="5" x14ac:dyDescent="0.2">
      <c r="A282" s="26" t="s">
        <v>371</v>
      </c>
      <c r="B282" s="29">
        <v>951</v>
      </c>
      <c r="C282" s="30" t="s">
        <v>174</v>
      </c>
      <c r="D282" s="30" t="s">
        <v>319</v>
      </c>
      <c r="E282" s="30" t="s">
        <v>372</v>
      </c>
      <c r="F282" s="9"/>
      <c r="G282" s="34">
        <v>1690.03467</v>
      </c>
      <c r="H282" s="34">
        <v>150</v>
      </c>
      <c r="I282" s="34">
        <v>0</v>
      </c>
    </row>
    <row r="283" spans="1:9" ht="63" outlineLevel="5" x14ac:dyDescent="0.2">
      <c r="A283" s="3" t="s">
        <v>499</v>
      </c>
      <c r="B283" s="19">
        <v>951</v>
      </c>
      <c r="C283" s="4" t="s">
        <v>174</v>
      </c>
      <c r="D283" s="4" t="s">
        <v>500</v>
      </c>
      <c r="E283" s="4" t="s">
        <v>5</v>
      </c>
      <c r="F283" s="9"/>
      <c r="G283" s="5">
        <f t="shared" ref="G283:I283" si="40">G284</f>
        <v>1489.5494899999999</v>
      </c>
      <c r="H283" s="5">
        <f t="shared" si="40"/>
        <v>0</v>
      </c>
      <c r="I283" s="5">
        <f t="shared" si="40"/>
        <v>0</v>
      </c>
    </row>
    <row r="284" spans="1:9" ht="31.5" outlineLevel="5" x14ac:dyDescent="0.2">
      <c r="A284" s="26" t="s">
        <v>426</v>
      </c>
      <c r="B284" s="29">
        <v>951</v>
      </c>
      <c r="C284" s="30" t="s">
        <v>174</v>
      </c>
      <c r="D284" s="30" t="s">
        <v>500</v>
      </c>
      <c r="E284" s="30" t="s">
        <v>83</v>
      </c>
      <c r="F284" s="9"/>
      <c r="G284" s="34">
        <f>G285+G286</f>
        <v>1489.5494899999999</v>
      </c>
      <c r="H284" s="34">
        <f t="shared" ref="H284:I284" si="41">H285+H286</f>
        <v>0</v>
      </c>
      <c r="I284" s="34">
        <f t="shared" si="41"/>
        <v>0</v>
      </c>
    </row>
    <row r="285" spans="1:9" ht="31.5" outlineLevel="5" x14ac:dyDescent="0.2">
      <c r="A285" s="26" t="s">
        <v>427</v>
      </c>
      <c r="B285" s="29">
        <v>951</v>
      </c>
      <c r="C285" s="30" t="s">
        <v>174</v>
      </c>
      <c r="D285" s="30" t="s">
        <v>500</v>
      </c>
      <c r="E285" s="30" t="s">
        <v>253</v>
      </c>
      <c r="F285" s="9"/>
      <c r="G285" s="34">
        <v>783.84865000000002</v>
      </c>
      <c r="H285" s="34">
        <v>0</v>
      </c>
      <c r="I285" s="34">
        <v>0</v>
      </c>
    </row>
    <row r="286" spans="1:9" ht="15.75" outlineLevel="5" x14ac:dyDescent="0.2">
      <c r="A286" s="26" t="s">
        <v>428</v>
      </c>
      <c r="B286" s="29">
        <v>951</v>
      </c>
      <c r="C286" s="30" t="s">
        <v>174</v>
      </c>
      <c r="D286" s="30" t="s">
        <v>500</v>
      </c>
      <c r="E286" s="30" t="s">
        <v>84</v>
      </c>
      <c r="F286" s="9"/>
      <c r="G286" s="34">
        <v>705.70083999999997</v>
      </c>
      <c r="H286" s="34">
        <v>0</v>
      </c>
      <c r="I286" s="34">
        <v>0</v>
      </c>
    </row>
    <row r="287" spans="1:9" ht="15.75" outlineLevel="5" x14ac:dyDescent="0.2">
      <c r="A287" s="25" t="s">
        <v>195</v>
      </c>
      <c r="B287" s="17">
        <v>951</v>
      </c>
      <c r="C287" s="7" t="s">
        <v>196</v>
      </c>
      <c r="D287" s="7" t="s">
        <v>203</v>
      </c>
      <c r="E287" s="7" t="s">
        <v>5</v>
      </c>
      <c r="F287" s="30"/>
      <c r="G287" s="81">
        <f>G292+G288</f>
        <v>53618.090810000002</v>
      </c>
      <c r="H287" s="57">
        <f t="shared" ref="H287:I287" si="42">H292+H288</f>
        <v>250</v>
      </c>
      <c r="I287" s="57">
        <f t="shared" si="42"/>
        <v>250</v>
      </c>
    </row>
    <row r="288" spans="1:9" ht="31.5" outlineLevel="5" x14ac:dyDescent="0.2">
      <c r="A288" s="43" t="s">
        <v>112</v>
      </c>
      <c r="B288" s="7">
        <v>951</v>
      </c>
      <c r="C288" s="7" t="s">
        <v>196</v>
      </c>
      <c r="D288" s="7" t="s">
        <v>296</v>
      </c>
      <c r="E288" s="7" t="s">
        <v>5</v>
      </c>
      <c r="F288" s="7"/>
      <c r="G288" s="81">
        <f>G289</f>
        <v>9201.3531000000003</v>
      </c>
      <c r="H288" s="81">
        <f t="shared" ref="H288:I290" si="43">H289</f>
        <v>0</v>
      </c>
      <c r="I288" s="81">
        <f t="shared" si="43"/>
        <v>0</v>
      </c>
    </row>
    <row r="289" spans="1:9" ht="47.25" outlineLevel="5" x14ac:dyDescent="0.2">
      <c r="A289" s="31" t="s">
        <v>510</v>
      </c>
      <c r="B289" s="28">
        <v>951</v>
      </c>
      <c r="C289" s="28" t="s">
        <v>196</v>
      </c>
      <c r="D289" s="28" t="s">
        <v>512</v>
      </c>
      <c r="E289" s="28" t="s">
        <v>5</v>
      </c>
      <c r="F289" s="28"/>
      <c r="G289" s="59">
        <f>G290</f>
        <v>9201.3531000000003</v>
      </c>
      <c r="H289" s="59">
        <f t="shared" si="43"/>
        <v>0</v>
      </c>
      <c r="I289" s="59">
        <f t="shared" si="43"/>
        <v>0</v>
      </c>
    </row>
    <row r="290" spans="1:9" ht="31.5" outlineLevel="5" x14ac:dyDescent="0.2">
      <c r="A290" s="3" t="s">
        <v>426</v>
      </c>
      <c r="B290" s="4">
        <v>951</v>
      </c>
      <c r="C290" s="4" t="s">
        <v>196</v>
      </c>
      <c r="D290" s="4" t="s">
        <v>512</v>
      </c>
      <c r="E290" s="4" t="s">
        <v>83</v>
      </c>
      <c r="F290" s="4"/>
      <c r="G290" s="61">
        <f>G291</f>
        <v>9201.3531000000003</v>
      </c>
      <c r="H290" s="61">
        <f t="shared" si="43"/>
        <v>0</v>
      </c>
      <c r="I290" s="61">
        <f t="shared" si="43"/>
        <v>0</v>
      </c>
    </row>
    <row r="291" spans="1:9" ht="15.75" outlineLevel="5" x14ac:dyDescent="0.2">
      <c r="A291" s="26" t="s">
        <v>428</v>
      </c>
      <c r="B291" s="74">
        <v>951</v>
      </c>
      <c r="C291" s="74" t="s">
        <v>196</v>
      </c>
      <c r="D291" s="74" t="s">
        <v>512</v>
      </c>
      <c r="E291" s="74" t="s">
        <v>84</v>
      </c>
      <c r="F291" s="74"/>
      <c r="G291" s="98">
        <v>9201.3531000000003</v>
      </c>
      <c r="H291" s="98">
        <v>0</v>
      </c>
      <c r="I291" s="98">
        <v>0</v>
      </c>
    </row>
    <row r="292" spans="1:9" ht="15.75" outlineLevel="5" x14ac:dyDescent="0.2">
      <c r="A292" s="11" t="s">
        <v>125</v>
      </c>
      <c r="B292" s="17">
        <v>951</v>
      </c>
      <c r="C292" s="7" t="s">
        <v>196</v>
      </c>
      <c r="D292" s="7" t="s">
        <v>203</v>
      </c>
      <c r="E292" s="7" t="s">
        <v>5</v>
      </c>
      <c r="F292" s="30"/>
      <c r="G292" s="81">
        <f>G293+G318</f>
        <v>44416.737710000001</v>
      </c>
      <c r="H292" s="81">
        <f>H293+H318</f>
        <v>250</v>
      </c>
      <c r="I292" s="81">
        <f>I293+I318</f>
        <v>250</v>
      </c>
    </row>
    <row r="293" spans="1:9" ht="31.5" outlineLevel="5" x14ac:dyDescent="0.2">
      <c r="A293" s="31" t="s">
        <v>183</v>
      </c>
      <c r="B293" s="27">
        <v>951</v>
      </c>
      <c r="C293" s="28" t="s">
        <v>196</v>
      </c>
      <c r="D293" s="28" t="s">
        <v>214</v>
      </c>
      <c r="E293" s="28" t="s">
        <v>5</v>
      </c>
      <c r="F293" s="28"/>
      <c r="G293" s="59">
        <f>G300+G312+G315+G305+G309+G294+G297</f>
        <v>44377.345549999998</v>
      </c>
      <c r="H293" s="59">
        <f t="shared" ref="H293:I293" si="44">H300+H312+H315+H305+H309+H294+H297</f>
        <v>200</v>
      </c>
      <c r="I293" s="59">
        <f t="shared" si="44"/>
        <v>200</v>
      </c>
    </row>
    <row r="294" spans="1:9" ht="47.25" outlineLevel="5" x14ac:dyDescent="0.2">
      <c r="A294" s="3" t="s">
        <v>514</v>
      </c>
      <c r="B294" s="4">
        <v>951</v>
      </c>
      <c r="C294" s="4" t="s">
        <v>196</v>
      </c>
      <c r="D294" s="4" t="s">
        <v>515</v>
      </c>
      <c r="E294" s="4" t="s">
        <v>5</v>
      </c>
      <c r="F294" s="4"/>
      <c r="G294" s="94">
        <f>G295</f>
        <v>4446.1000000000004</v>
      </c>
      <c r="H294" s="94">
        <f>H295</f>
        <v>0</v>
      </c>
      <c r="I294" s="94">
        <f>I295</f>
        <v>0</v>
      </c>
    </row>
    <row r="295" spans="1:9" ht="31.5" outlineLevel="5" x14ac:dyDescent="0.2">
      <c r="A295" s="26" t="s">
        <v>426</v>
      </c>
      <c r="B295" s="30">
        <v>951</v>
      </c>
      <c r="C295" s="30" t="s">
        <v>196</v>
      </c>
      <c r="D295" s="74" t="s">
        <v>515</v>
      </c>
      <c r="E295" s="30" t="s">
        <v>83</v>
      </c>
      <c r="F295" s="30"/>
      <c r="G295" s="58">
        <f>G296</f>
        <v>4446.1000000000004</v>
      </c>
      <c r="H295" s="58">
        <f t="shared" ref="H295:I295" si="45">H296</f>
        <v>0</v>
      </c>
      <c r="I295" s="58">
        <f t="shared" si="45"/>
        <v>0</v>
      </c>
    </row>
    <row r="296" spans="1:9" ht="31.5" outlineLevel="5" x14ac:dyDescent="0.2">
      <c r="A296" s="26" t="s">
        <v>427</v>
      </c>
      <c r="B296" s="30">
        <v>951</v>
      </c>
      <c r="C296" s="30" t="s">
        <v>196</v>
      </c>
      <c r="D296" s="74" t="s">
        <v>515</v>
      </c>
      <c r="E296" s="30" t="s">
        <v>253</v>
      </c>
      <c r="F296" s="30"/>
      <c r="G296" s="58">
        <v>4446.1000000000004</v>
      </c>
      <c r="H296" s="58">
        <v>0</v>
      </c>
      <c r="I296" s="58">
        <v>0</v>
      </c>
    </row>
    <row r="297" spans="1:9" ht="47.25" outlineLevel="5" x14ac:dyDescent="0.2">
      <c r="A297" s="3" t="s">
        <v>518</v>
      </c>
      <c r="B297" s="4">
        <v>951</v>
      </c>
      <c r="C297" s="4" t="s">
        <v>196</v>
      </c>
      <c r="D297" s="4" t="s">
        <v>519</v>
      </c>
      <c r="E297" s="4" t="s">
        <v>5</v>
      </c>
      <c r="F297" s="4"/>
      <c r="G297" s="94">
        <f>G298</f>
        <v>9651.3888299999999</v>
      </c>
      <c r="H297" s="94">
        <f>H298</f>
        <v>0</v>
      </c>
      <c r="I297" s="94">
        <f>I298</f>
        <v>0</v>
      </c>
    </row>
    <row r="298" spans="1:9" ht="31.5" outlineLevel="5" x14ac:dyDescent="0.2">
      <c r="A298" s="26" t="s">
        <v>426</v>
      </c>
      <c r="B298" s="30">
        <v>951</v>
      </c>
      <c r="C298" s="30" t="s">
        <v>196</v>
      </c>
      <c r="D298" s="74" t="s">
        <v>519</v>
      </c>
      <c r="E298" s="30" t="s">
        <v>83</v>
      </c>
      <c r="F298" s="30"/>
      <c r="G298" s="58">
        <f>G299</f>
        <v>9651.3888299999999</v>
      </c>
      <c r="H298" s="58">
        <f t="shared" ref="H298:I298" si="46">H299</f>
        <v>0</v>
      </c>
      <c r="I298" s="58">
        <f t="shared" si="46"/>
        <v>0</v>
      </c>
    </row>
    <row r="299" spans="1:9" ht="31.5" outlineLevel="5" x14ac:dyDescent="0.2">
      <c r="A299" s="26" t="s">
        <v>427</v>
      </c>
      <c r="B299" s="30">
        <v>951</v>
      </c>
      <c r="C299" s="30" t="s">
        <v>196</v>
      </c>
      <c r="D299" s="74" t="s">
        <v>519</v>
      </c>
      <c r="E299" s="30" t="s">
        <v>253</v>
      </c>
      <c r="F299" s="30"/>
      <c r="G299" s="58">
        <v>9651.3888299999999</v>
      </c>
      <c r="H299" s="58">
        <v>0</v>
      </c>
      <c r="I299" s="58">
        <v>0</v>
      </c>
    </row>
    <row r="300" spans="1:9" ht="47.25" outlineLevel="5" x14ac:dyDescent="0.2">
      <c r="A300" s="3" t="s">
        <v>172</v>
      </c>
      <c r="B300" s="19">
        <v>951</v>
      </c>
      <c r="C300" s="4" t="s">
        <v>196</v>
      </c>
      <c r="D300" s="4" t="s">
        <v>320</v>
      </c>
      <c r="E300" s="4" t="s">
        <v>5</v>
      </c>
      <c r="F300" s="4"/>
      <c r="G300" s="94">
        <f>G301</f>
        <v>17547.286500000002</v>
      </c>
      <c r="H300" s="94">
        <f t="shared" ref="H300:I300" si="47">H301</f>
        <v>200</v>
      </c>
      <c r="I300" s="94">
        <f t="shared" si="47"/>
        <v>200</v>
      </c>
    </row>
    <row r="301" spans="1:9" ht="19.5" customHeight="1" outlineLevel="5" x14ac:dyDescent="0.2">
      <c r="A301" s="26" t="s">
        <v>426</v>
      </c>
      <c r="B301" s="29">
        <v>951</v>
      </c>
      <c r="C301" s="30" t="s">
        <v>196</v>
      </c>
      <c r="D301" s="30" t="s">
        <v>320</v>
      </c>
      <c r="E301" s="30" t="s">
        <v>83</v>
      </c>
      <c r="F301" s="30"/>
      <c r="G301" s="58">
        <f>G303+G302+G304</f>
        <v>17547.286500000002</v>
      </c>
      <c r="H301" s="58">
        <f>H303+H302+H304</f>
        <v>200</v>
      </c>
      <c r="I301" s="58">
        <f>I303+I302+I304</f>
        <v>200</v>
      </c>
    </row>
    <row r="302" spans="1:9" ht="31.5" outlineLevel="5" x14ac:dyDescent="0.2">
      <c r="A302" s="26" t="s">
        <v>427</v>
      </c>
      <c r="B302" s="29">
        <v>951</v>
      </c>
      <c r="C302" s="30" t="s">
        <v>196</v>
      </c>
      <c r="D302" s="30" t="s">
        <v>320</v>
      </c>
      <c r="E302" s="30" t="s">
        <v>253</v>
      </c>
      <c r="F302" s="30"/>
      <c r="G302" s="58">
        <v>16581.77</v>
      </c>
      <c r="H302" s="58">
        <v>100</v>
      </c>
      <c r="I302" s="58">
        <v>100</v>
      </c>
    </row>
    <row r="303" spans="1:9" ht="15.75" outlineLevel="5" x14ac:dyDescent="0.2">
      <c r="A303" s="26" t="s">
        <v>428</v>
      </c>
      <c r="B303" s="29">
        <v>951</v>
      </c>
      <c r="C303" s="30" t="s">
        <v>196</v>
      </c>
      <c r="D303" s="30" t="s">
        <v>320</v>
      </c>
      <c r="E303" s="30" t="s">
        <v>84</v>
      </c>
      <c r="F303" s="30"/>
      <c r="G303" s="58">
        <v>965.51649999999995</v>
      </c>
      <c r="H303" s="58">
        <v>100</v>
      </c>
      <c r="I303" s="58">
        <v>100</v>
      </c>
    </row>
    <row r="304" spans="1:9" ht="15.75" outlineLevel="5" x14ac:dyDescent="0.2">
      <c r="A304" s="26" t="s">
        <v>371</v>
      </c>
      <c r="B304" s="29">
        <v>951</v>
      </c>
      <c r="C304" s="30" t="s">
        <v>196</v>
      </c>
      <c r="D304" s="30" t="s">
        <v>320</v>
      </c>
      <c r="E304" s="30" t="s">
        <v>372</v>
      </c>
      <c r="F304" s="30"/>
      <c r="G304" s="58">
        <v>0</v>
      </c>
      <c r="H304" s="58">
        <v>0</v>
      </c>
      <c r="I304" s="58">
        <v>0</v>
      </c>
    </row>
    <row r="305" spans="1:9" ht="47.25" outlineLevel="5" x14ac:dyDescent="0.2">
      <c r="A305" s="3" t="s">
        <v>343</v>
      </c>
      <c r="B305" s="19">
        <v>951</v>
      </c>
      <c r="C305" s="4" t="s">
        <v>196</v>
      </c>
      <c r="D305" s="4" t="s">
        <v>344</v>
      </c>
      <c r="E305" s="4" t="s">
        <v>5</v>
      </c>
      <c r="F305" s="4"/>
      <c r="G305" s="94">
        <f>G306</f>
        <v>1160.03603</v>
      </c>
      <c r="H305" s="94">
        <f>H306</f>
        <v>0</v>
      </c>
      <c r="I305" s="94">
        <f>I306</f>
        <v>0</v>
      </c>
    </row>
    <row r="306" spans="1:9" ht="31.5" outlineLevel="5" x14ac:dyDescent="0.2">
      <c r="A306" s="26" t="s">
        <v>426</v>
      </c>
      <c r="B306" s="29">
        <v>951</v>
      </c>
      <c r="C306" s="30" t="s">
        <v>196</v>
      </c>
      <c r="D306" s="30" t="s">
        <v>344</v>
      </c>
      <c r="E306" s="30" t="s">
        <v>83</v>
      </c>
      <c r="F306" s="30"/>
      <c r="G306" s="58">
        <f>G308+G307</f>
        <v>1160.03603</v>
      </c>
      <c r="H306" s="58">
        <f>H308+H307</f>
        <v>0</v>
      </c>
      <c r="I306" s="58">
        <f>I308+I307</f>
        <v>0</v>
      </c>
    </row>
    <row r="307" spans="1:9" ht="31.5" outlineLevel="5" x14ac:dyDescent="0.2">
      <c r="A307" s="26" t="s">
        <v>427</v>
      </c>
      <c r="B307" s="29">
        <v>951</v>
      </c>
      <c r="C307" s="30" t="s">
        <v>196</v>
      </c>
      <c r="D307" s="30" t="s">
        <v>344</v>
      </c>
      <c r="E307" s="30" t="s">
        <v>253</v>
      </c>
      <c r="F307" s="30"/>
      <c r="G307" s="58">
        <v>0</v>
      </c>
      <c r="H307" s="58">
        <v>0</v>
      </c>
      <c r="I307" s="58">
        <v>0</v>
      </c>
    </row>
    <row r="308" spans="1:9" ht="15.75" outlineLevel="5" x14ac:dyDescent="0.2">
      <c r="A308" s="26" t="s">
        <v>428</v>
      </c>
      <c r="B308" s="29">
        <v>951</v>
      </c>
      <c r="C308" s="30" t="s">
        <v>196</v>
      </c>
      <c r="D308" s="30" t="s">
        <v>344</v>
      </c>
      <c r="E308" s="30" t="s">
        <v>84</v>
      </c>
      <c r="F308" s="30"/>
      <c r="G308" s="58">
        <v>1160.03603</v>
      </c>
      <c r="H308" s="58">
        <v>0</v>
      </c>
      <c r="I308" s="58">
        <v>0</v>
      </c>
    </row>
    <row r="309" spans="1:9" ht="47.25" outlineLevel="5" x14ac:dyDescent="0.2">
      <c r="A309" s="3" t="s">
        <v>457</v>
      </c>
      <c r="B309" s="19">
        <v>951</v>
      </c>
      <c r="C309" s="4" t="s">
        <v>196</v>
      </c>
      <c r="D309" s="4" t="s">
        <v>446</v>
      </c>
      <c r="E309" s="4" t="s">
        <v>5</v>
      </c>
      <c r="F309" s="4"/>
      <c r="G309" s="94">
        <f t="shared" ref="G309:I310" si="48">G310</f>
        <v>0</v>
      </c>
      <c r="H309" s="94">
        <f t="shared" si="48"/>
        <v>0</v>
      </c>
      <c r="I309" s="94">
        <f t="shared" si="48"/>
        <v>0</v>
      </c>
    </row>
    <row r="310" spans="1:9" ht="31.5" outlineLevel="5" x14ac:dyDescent="0.2">
      <c r="A310" s="68" t="s">
        <v>426</v>
      </c>
      <c r="B310" s="29">
        <v>951</v>
      </c>
      <c r="C310" s="30" t="s">
        <v>196</v>
      </c>
      <c r="D310" s="30" t="s">
        <v>446</v>
      </c>
      <c r="E310" s="30" t="s">
        <v>83</v>
      </c>
      <c r="F310" s="30"/>
      <c r="G310" s="58">
        <f t="shared" si="48"/>
        <v>0</v>
      </c>
      <c r="H310" s="58">
        <f t="shared" si="48"/>
        <v>0</v>
      </c>
      <c r="I310" s="58">
        <f t="shared" si="48"/>
        <v>0</v>
      </c>
    </row>
    <row r="311" spans="1:9" ht="15.75" outlineLevel="5" x14ac:dyDescent="0.2">
      <c r="A311" s="26" t="s">
        <v>428</v>
      </c>
      <c r="B311" s="29">
        <v>951</v>
      </c>
      <c r="C311" s="30" t="s">
        <v>196</v>
      </c>
      <c r="D311" s="30" t="s">
        <v>446</v>
      </c>
      <c r="E311" s="30" t="s">
        <v>84</v>
      </c>
      <c r="F311" s="30"/>
      <c r="G311" s="58">
        <v>0</v>
      </c>
      <c r="H311" s="58">
        <v>0</v>
      </c>
      <c r="I311" s="58">
        <v>0</v>
      </c>
    </row>
    <row r="312" spans="1:9" ht="31.5" outlineLevel="5" x14ac:dyDescent="0.2">
      <c r="A312" s="3" t="s">
        <v>278</v>
      </c>
      <c r="B312" s="19">
        <v>951</v>
      </c>
      <c r="C312" s="4" t="s">
        <v>196</v>
      </c>
      <c r="D312" s="4" t="s">
        <v>279</v>
      </c>
      <c r="E312" s="4" t="s">
        <v>5</v>
      </c>
      <c r="F312" s="4"/>
      <c r="G312" s="61">
        <f t="shared" ref="G312:I313" si="49">G313</f>
        <v>11158.53419</v>
      </c>
      <c r="H312" s="61">
        <f t="shared" si="49"/>
        <v>0</v>
      </c>
      <c r="I312" s="61">
        <f t="shared" si="49"/>
        <v>0</v>
      </c>
    </row>
    <row r="313" spans="1:9" ht="31.5" outlineLevel="5" x14ac:dyDescent="0.2">
      <c r="A313" s="68" t="s">
        <v>426</v>
      </c>
      <c r="B313" s="29">
        <v>951</v>
      </c>
      <c r="C313" s="30" t="s">
        <v>196</v>
      </c>
      <c r="D313" s="30" t="s">
        <v>279</v>
      </c>
      <c r="E313" s="30" t="s">
        <v>83</v>
      </c>
      <c r="F313" s="30"/>
      <c r="G313" s="58">
        <f t="shared" si="49"/>
        <v>11158.53419</v>
      </c>
      <c r="H313" s="58">
        <f t="shared" si="49"/>
        <v>0</v>
      </c>
      <c r="I313" s="58">
        <f t="shared" si="49"/>
        <v>0</v>
      </c>
    </row>
    <row r="314" spans="1:9" ht="15.75" outlineLevel="5" x14ac:dyDescent="0.2">
      <c r="A314" s="26" t="s">
        <v>428</v>
      </c>
      <c r="B314" s="29">
        <v>951</v>
      </c>
      <c r="C314" s="30" t="s">
        <v>196</v>
      </c>
      <c r="D314" s="30" t="s">
        <v>279</v>
      </c>
      <c r="E314" s="30" t="s">
        <v>84</v>
      </c>
      <c r="F314" s="30"/>
      <c r="G314" s="58">
        <v>11158.53419</v>
      </c>
      <c r="H314" s="58">
        <v>0</v>
      </c>
      <c r="I314" s="58">
        <v>0</v>
      </c>
    </row>
    <row r="315" spans="1:9" ht="31.5" outlineLevel="5" x14ac:dyDescent="0.2">
      <c r="A315" s="3" t="s">
        <v>286</v>
      </c>
      <c r="B315" s="19">
        <v>951</v>
      </c>
      <c r="C315" s="4" t="s">
        <v>196</v>
      </c>
      <c r="D315" s="4" t="s">
        <v>287</v>
      </c>
      <c r="E315" s="4" t="s">
        <v>5</v>
      </c>
      <c r="F315" s="4"/>
      <c r="G315" s="94">
        <f t="shared" ref="G315:I316" si="50">G316</f>
        <v>414</v>
      </c>
      <c r="H315" s="61">
        <f t="shared" si="50"/>
        <v>0</v>
      </c>
      <c r="I315" s="61">
        <f t="shared" si="50"/>
        <v>0</v>
      </c>
    </row>
    <row r="316" spans="1:9" ht="31.5" outlineLevel="5" x14ac:dyDescent="0.2">
      <c r="A316" s="68" t="s">
        <v>426</v>
      </c>
      <c r="B316" s="29">
        <v>951</v>
      </c>
      <c r="C316" s="30" t="s">
        <v>196</v>
      </c>
      <c r="D316" s="30" t="s">
        <v>287</v>
      </c>
      <c r="E316" s="30" t="s">
        <v>83</v>
      </c>
      <c r="F316" s="30"/>
      <c r="G316" s="58">
        <f t="shared" si="50"/>
        <v>414</v>
      </c>
      <c r="H316" s="58">
        <f t="shared" si="50"/>
        <v>0</v>
      </c>
      <c r="I316" s="58">
        <f t="shared" si="50"/>
        <v>0</v>
      </c>
    </row>
    <row r="317" spans="1:9" ht="15.75" outlineLevel="5" x14ac:dyDescent="0.2">
      <c r="A317" s="26" t="s">
        <v>428</v>
      </c>
      <c r="B317" s="29">
        <v>951</v>
      </c>
      <c r="C317" s="30" t="s">
        <v>196</v>
      </c>
      <c r="D317" s="30" t="s">
        <v>287</v>
      </c>
      <c r="E317" s="30" t="s">
        <v>84</v>
      </c>
      <c r="F317" s="30"/>
      <c r="G317" s="58">
        <v>414</v>
      </c>
      <c r="H317" s="58">
        <v>0</v>
      </c>
      <c r="I317" s="58">
        <v>0</v>
      </c>
    </row>
    <row r="318" spans="1:9" ht="47.25" outlineLevel="5" x14ac:dyDescent="0.2">
      <c r="A318" s="31" t="s">
        <v>270</v>
      </c>
      <c r="B318" s="28">
        <v>951</v>
      </c>
      <c r="C318" s="28" t="s">
        <v>196</v>
      </c>
      <c r="D318" s="28" t="s">
        <v>262</v>
      </c>
      <c r="E318" s="28" t="s">
        <v>5</v>
      </c>
      <c r="F318" s="28"/>
      <c r="G318" s="59">
        <f t="shared" ref="G318:I319" si="51">G319</f>
        <v>39.392159999999997</v>
      </c>
      <c r="H318" s="59">
        <f t="shared" si="51"/>
        <v>50</v>
      </c>
      <c r="I318" s="59">
        <f t="shared" si="51"/>
        <v>50</v>
      </c>
    </row>
    <row r="319" spans="1:9" ht="31.5" outlineLevel="5" x14ac:dyDescent="0.2">
      <c r="A319" s="3" t="s">
        <v>426</v>
      </c>
      <c r="B319" s="4">
        <v>951</v>
      </c>
      <c r="C319" s="4" t="s">
        <v>196</v>
      </c>
      <c r="D319" s="4" t="s">
        <v>313</v>
      </c>
      <c r="E319" s="4" t="s">
        <v>83</v>
      </c>
      <c r="F319" s="4"/>
      <c r="G319" s="61">
        <f t="shared" si="51"/>
        <v>39.392159999999997</v>
      </c>
      <c r="H319" s="61">
        <f t="shared" si="51"/>
        <v>50</v>
      </c>
      <c r="I319" s="61">
        <f t="shared" si="51"/>
        <v>50</v>
      </c>
    </row>
    <row r="320" spans="1:9" ht="15.75" outlineLevel="5" x14ac:dyDescent="0.2">
      <c r="A320" s="26" t="s">
        <v>371</v>
      </c>
      <c r="B320" s="30">
        <v>951</v>
      </c>
      <c r="C320" s="30" t="s">
        <v>196</v>
      </c>
      <c r="D320" s="30" t="s">
        <v>313</v>
      </c>
      <c r="E320" s="30" t="s">
        <v>372</v>
      </c>
      <c r="F320" s="30"/>
      <c r="G320" s="58">
        <v>39.392159999999997</v>
      </c>
      <c r="H320" s="58">
        <v>50</v>
      </c>
      <c r="I320" s="58">
        <v>50</v>
      </c>
    </row>
    <row r="321" spans="1:9" ht="16.5" customHeight="1" outlineLevel="5" x14ac:dyDescent="0.2">
      <c r="A321" s="6" t="s">
        <v>32</v>
      </c>
      <c r="B321" s="17">
        <v>951</v>
      </c>
      <c r="C321" s="7" t="s">
        <v>12</v>
      </c>
      <c r="D321" s="7" t="s">
        <v>203</v>
      </c>
      <c r="E321" s="7" t="s">
        <v>5</v>
      </c>
      <c r="F321" s="7"/>
      <c r="G321" s="81">
        <f t="shared" ref="G321:I322" si="52">G322</f>
        <v>1200.7797699999999</v>
      </c>
      <c r="H321" s="81">
        <f t="shared" si="52"/>
        <v>1201.2378799999999</v>
      </c>
      <c r="I321" s="81">
        <f t="shared" si="52"/>
        <v>1201.2873999999999</v>
      </c>
    </row>
    <row r="322" spans="1:9" ht="31.5" outlineLevel="5" x14ac:dyDescent="0.2">
      <c r="A322" s="43" t="s">
        <v>112</v>
      </c>
      <c r="B322" s="17">
        <v>951</v>
      </c>
      <c r="C322" s="7" t="s">
        <v>12</v>
      </c>
      <c r="D322" s="7" t="s">
        <v>204</v>
      </c>
      <c r="E322" s="7" t="s">
        <v>5</v>
      </c>
      <c r="F322" s="7"/>
      <c r="G322" s="57">
        <f t="shared" si="52"/>
        <v>1200.7797699999999</v>
      </c>
      <c r="H322" s="57">
        <f t="shared" si="52"/>
        <v>1201.2378799999999</v>
      </c>
      <c r="I322" s="57">
        <f t="shared" si="52"/>
        <v>1201.2873999999999</v>
      </c>
    </row>
    <row r="323" spans="1:9" ht="31.5" outlineLevel="5" x14ac:dyDescent="0.2">
      <c r="A323" s="43" t="s">
        <v>113</v>
      </c>
      <c r="B323" s="17">
        <v>951</v>
      </c>
      <c r="C323" s="7" t="s">
        <v>12</v>
      </c>
      <c r="D323" s="7" t="s">
        <v>296</v>
      </c>
      <c r="E323" s="7" t="s">
        <v>5</v>
      </c>
      <c r="F323" s="7"/>
      <c r="G323" s="57">
        <f>G324+G330</f>
        <v>1200.7797699999999</v>
      </c>
      <c r="H323" s="57">
        <f>H324+H330</f>
        <v>1201.2378799999999</v>
      </c>
      <c r="I323" s="57">
        <f>I324+I330</f>
        <v>1201.2873999999999</v>
      </c>
    </row>
    <row r="324" spans="1:9" ht="47.25" outlineLevel="5" x14ac:dyDescent="0.2">
      <c r="A324" s="45" t="s">
        <v>158</v>
      </c>
      <c r="B324" s="27">
        <v>951</v>
      </c>
      <c r="C324" s="28" t="s">
        <v>12</v>
      </c>
      <c r="D324" s="28" t="s">
        <v>321</v>
      </c>
      <c r="E324" s="28" t="s">
        <v>5</v>
      </c>
      <c r="F324" s="28"/>
      <c r="G324" s="78">
        <f>G325+G328</f>
        <v>1.19733</v>
      </c>
      <c r="H324" s="78">
        <f>H325+H328</f>
        <v>1.2378800000000001</v>
      </c>
      <c r="I324" s="78">
        <f>I325+I328</f>
        <v>1.2873999999999999</v>
      </c>
    </row>
    <row r="325" spans="1:9" ht="31.5" outlineLevel="5" x14ac:dyDescent="0.2">
      <c r="A325" s="3" t="s">
        <v>424</v>
      </c>
      <c r="B325" s="19">
        <v>951</v>
      </c>
      <c r="C325" s="4" t="s">
        <v>12</v>
      </c>
      <c r="D325" s="4" t="s">
        <v>321</v>
      </c>
      <c r="E325" s="4" t="s">
        <v>80</v>
      </c>
      <c r="F325" s="4"/>
      <c r="G325" s="61">
        <f>G326+G327</f>
        <v>0.98</v>
      </c>
      <c r="H325" s="61">
        <f>H326+H327</f>
        <v>0.98</v>
      </c>
      <c r="I325" s="61">
        <f>I326+I327</f>
        <v>0.98</v>
      </c>
    </row>
    <row r="326" spans="1:9" ht="19.5" customHeight="1" outlineLevel="5" x14ac:dyDescent="0.2">
      <c r="A326" s="26" t="s">
        <v>201</v>
      </c>
      <c r="B326" s="29">
        <v>951</v>
      </c>
      <c r="C326" s="30" t="s">
        <v>12</v>
      </c>
      <c r="D326" s="30" t="s">
        <v>321</v>
      </c>
      <c r="E326" s="30" t="s">
        <v>81</v>
      </c>
      <c r="F326" s="30"/>
      <c r="G326" s="58">
        <v>0.75</v>
      </c>
      <c r="H326" s="58">
        <v>0.75</v>
      </c>
      <c r="I326" s="58">
        <v>0.75</v>
      </c>
    </row>
    <row r="327" spans="1:9" ht="47.25" outlineLevel="5" x14ac:dyDescent="0.2">
      <c r="A327" s="26" t="s">
        <v>198</v>
      </c>
      <c r="B327" s="29">
        <v>951</v>
      </c>
      <c r="C327" s="30" t="s">
        <v>12</v>
      </c>
      <c r="D327" s="30" t="s">
        <v>321</v>
      </c>
      <c r="E327" s="30" t="s">
        <v>199</v>
      </c>
      <c r="F327" s="30"/>
      <c r="G327" s="58">
        <v>0.23</v>
      </c>
      <c r="H327" s="58">
        <v>0.23</v>
      </c>
      <c r="I327" s="58">
        <v>0.23</v>
      </c>
    </row>
    <row r="328" spans="1:9" ht="31.5" outlineLevel="5" x14ac:dyDescent="0.2">
      <c r="A328" s="3" t="s">
        <v>426</v>
      </c>
      <c r="B328" s="19">
        <v>951</v>
      </c>
      <c r="C328" s="4" t="s">
        <v>12</v>
      </c>
      <c r="D328" s="4" t="s">
        <v>321</v>
      </c>
      <c r="E328" s="4" t="s">
        <v>83</v>
      </c>
      <c r="F328" s="4"/>
      <c r="G328" s="61">
        <f>G329</f>
        <v>0.21733</v>
      </c>
      <c r="H328" s="61">
        <f>H329</f>
        <v>0.25788</v>
      </c>
      <c r="I328" s="61">
        <f>I329</f>
        <v>0.30740000000000001</v>
      </c>
    </row>
    <row r="329" spans="1:9" ht="15.75" outlineLevel="5" x14ac:dyDescent="0.2">
      <c r="A329" s="26" t="s">
        <v>428</v>
      </c>
      <c r="B329" s="29">
        <v>951</v>
      </c>
      <c r="C329" s="30" t="s">
        <v>12</v>
      </c>
      <c r="D329" s="30" t="s">
        <v>321</v>
      </c>
      <c r="E329" s="30" t="s">
        <v>84</v>
      </c>
      <c r="F329" s="30"/>
      <c r="G329" s="58">
        <v>0.21733</v>
      </c>
      <c r="H329" s="58">
        <v>0.25788</v>
      </c>
      <c r="I329" s="58">
        <v>0.30740000000000001</v>
      </c>
    </row>
    <row r="330" spans="1:9" ht="18.75" customHeight="1" outlineLevel="5" x14ac:dyDescent="0.2">
      <c r="A330" s="31" t="s">
        <v>175</v>
      </c>
      <c r="B330" s="27">
        <v>951</v>
      </c>
      <c r="C330" s="28" t="s">
        <v>12</v>
      </c>
      <c r="D330" s="28" t="s">
        <v>322</v>
      </c>
      <c r="E330" s="28" t="s">
        <v>5</v>
      </c>
      <c r="F330" s="28"/>
      <c r="G330" s="14">
        <f>G331+G333</f>
        <v>1199.5824399999999</v>
      </c>
      <c r="H330" s="14">
        <f>H331+H333</f>
        <v>1200</v>
      </c>
      <c r="I330" s="14">
        <f>I331+I333</f>
        <v>1200</v>
      </c>
    </row>
    <row r="331" spans="1:9" ht="18.75" customHeight="1" outlineLevel="5" x14ac:dyDescent="0.2">
      <c r="A331" s="3" t="s">
        <v>426</v>
      </c>
      <c r="B331" s="19">
        <v>951</v>
      </c>
      <c r="C331" s="4" t="s">
        <v>12</v>
      </c>
      <c r="D331" s="4" t="s">
        <v>322</v>
      </c>
      <c r="E331" s="4" t="s">
        <v>83</v>
      </c>
      <c r="F331" s="4"/>
      <c r="G331" s="5">
        <f>G332</f>
        <v>0</v>
      </c>
      <c r="H331" s="5">
        <f>H332</f>
        <v>1200</v>
      </c>
      <c r="I331" s="5">
        <f>I332</f>
        <v>1200</v>
      </c>
    </row>
    <row r="332" spans="1:9" ht="15.75" outlineLevel="5" x14ac:dyDescent="0.2">
      <c r="A332" s="26" t="s">
        <v>428</v>
      </c>
      <c r="B332" s="29">
        <v>951</v>
      </c>
      <c r="C332" s="30" t="s">
        <v>12</v>
      </c>
      <c r="D332" s="30" t="s">
        <v>322</v>
      </c>
      <c r="E332" s="30" t="s">
        <v>84</v>
      </c>
      <c r="F332" s="30"/>
      <c r="G332" s="84">
        <v>0</v>
      </c>
      <c r="H332" s="84">
        <v>1200</v>
      </c>
      <c r="I332" s="84">
        <v>1200</v>
      </c>
    </row>
    <row r="333" spans="1:9" ht="15.75" outlineLevel="5" x14ac:dyDescent="0.2">
      <c r="A333" s="3" t="s">
        <v>373</v>
      </c>
      <c r="B333" s="19">
        <v>951</v>
      </c>
      <c r="C333" s="4" t="s">
        <v>12</v>
      </c>
      <c r="D333" s="4" t="s">
        <v>322</v>
      </c>
      <c r="E333" s="4" t="s">
        <v>374</v>
      </c>
      <c r="F333" s="4"/>
      <c r="G333" s="5">
        <f>G334</f>
        <v>1199.5824399999999</v>
      </c>
      <c r="H333" s="5">
        <f>H334</f>
        <v>0</v>
      </c>
      <c r="I333" s="5">
        <f>I334</f>
        <v>0</v>
      </c>
    </row>
    <row r="334" spans="1:9" ht="15.75" outlineLevel="5" x14ac:dyDescent="0.2">
      <c r="A334" s="26" t="s">
        <v>97</v>
      </c>
      <c r="B334" s="29">
        <v>951</v>
      </c>
      <c r="C334" s="30" t="s">
        <v>12</v>
      </c>
      <c r="D334" s="30" t="s">
        <v>322</v>
      </c>
      <c r="E334" s="30" t="s">
        <v>96</v>
      </c>
      <c r="F334" s="30"/>
      <c r="G334" s="84">
        <v>1199.5824399999999</v>
      </c>
      <c r="H334" s="84">
        <v>0</v>
      </c>
      <c r="I334" s="84">
        <v>0</v>
      </c>
    </row>
    <row r="335" spans="1:9" ht="18.75" outlineLevel="5" x14ac:dyDescent="0.2">
      <c r="A335" s="39" t="s">
        <v>45</v>
      </c>
      <c r="B335" s="16">
        <v>951</v>
      </c>
      <c r="C335" s="12" t="s">
        <v>44</v>
      </c>
      <c r="D335" s="12" t="s">
        <v>203</v>
      </c>
      <c r="E335" s="12" t="s">
        <v>5</v>
      </c>
      <c r="F335" s="12"/>
      <c r="G335" s="56">
        <f>G336+G355+G360</f>
        <v>36782.451159999997</v>
      </c>
      <c r="H335" s="56">
        <f>H336+H355+H360</f>
        <v>32644.811999999998</v>
      </c>
      <c r="I335" s="56">
        <f>I336+I355+I360</f>
        <v>32262.828999999998</v>
      </c>
    </row>
    <row r="336" spans="1:9" ht="15.75" outlineLevel="5" x14ac:dyDescent="0.2">
      <c r="A336" s="48" t="s">
        <v>259</v>
      </c>
      <c r="B336" s="16">
        <v>951</v>
      </c>
      <c r="C336" s="20" t="s">
        <v>260</v>
      </c>
      <c r="D336" s="20" t="s">
        <v>203</v>
      </c>
      <c r="E336" s="20" t="s">
        <v>5</v>
      </c>
      <c r="F336" s="20"/>
      <c r="G336" s="83">
        <f>G337+G345+G351</f>
        <v>29433.730059999998</v>
      </c>
      <c r="H336" s="67">
        <f>H337+H345</f>
        <v>26000</v>
      </c>
      <c r="I336" s="67">
        <f>I337+I345</f>
        <v>25500</v>
      </c>
    </row>
    <row r="337" spans="1:9" ht="31.5" outlineLevel="4" x14ac:dyDescent="0.2">
      <c r="A337" s="25" t="s">
        <v>165</v>
      </c>
      <c r="B337" s="17">
        <v>951</v>
      </c>
      <c r="C337" s="7" t="s">
        <v>260</v>
      </c>
      <c r="D337" s="7" t="s">
        <v>215</v>
      </c>
      <c r="E337" s="7" t="s">
        <v>5</v>
      </c>
      <c r="F337" s="7"/>
      <c r="G337" s="69">
        <f>G338+G342</f>
        <v>28990.444889999999</v>
      </c>
      <c r="H337" s="69">
        <f>H338+H342</f>
        <v>24500</v>
      </c>
      <c r="I337" s="69">
        <f>I338+I342</f>
        <v>24000</v>
      </c>
    </row>
    <row r="338" spans="1:9" ht="33" customHeight="1" outlineLevel="5" x14ac:dyDescent="0.2">
      <c r="A338" s="45" t="s">
        <v>126</v>
      </c>
      <c r="B338" s="27">
        <v>951</v>
      </c>
      <c r="C338" s="28" t="s">
        <v>260</v>
      </c>
      <c r="D338" s="28" t="s">
        <v>216</v>
      </c>
      <c r="E338" s="28" t="s">
        <v>5</v>
      </c>
      <c r="F338" s="32"/>
      <c r="G338" s="71">
        <f>G339</f>
        <v>24601.955890000001</v>
      </c>
      <c r="H338" s="71">
        <f>H339</f>
        <v>24500</v>
      </c>
      <c r="I338" s="71">
        <f>I339</f>
        <v>24000</v>
      </c>
    </row>
    <row r="339" spans="1:9" ht="22.5" customHeight="1" outlineLevel="5" x14ac:dyDescent="0.2">
      <c r="A339" s="3" t="s">
        <v>99</v>
      </c>
      <c r="B339" s="19">
        <v>951</v>
      </c>
      <c r="C339" s="4" t="s">
        <v>260</v>
      </c>
      <c r="D339" s="4" t="s">
        <v>216</v>
      </c>
      <c r="E339" s="4" t="s">
        <v>5</v>
      </c>
      <c r="F339" s="23"/>
      <c r="G339" s="72">
        <f>G340+G341</f>
        <v>24601.955890000001</v>
      </c>
      <c r="H339" s="72">
        <f>H340+H341</f>
        <v>24500</v>
      </c>
      <c r="I339" s="72">
        <f>I340+I341</f>
        <v>24000</v>
      </c>
    </row>
    <row r="340" spans="1:9" ht="48.75" customHeight="1" outlineLevel="5" x14ac:dyDescent="0.2">
      <c r="A340" s="35" t="s">
        <v>434</v>
      </c>
      <c r="B340" s="29">
        <v>951</v>
      </c>
      <c r="C340" s="30" t="s">
        <v>260</v>
      </c>
      <c r="D340" s="30" t="s">
        <v>216</v>
      </c>
      <c r="E340" s="30" t="s">
        <v>78</v>
      </c>
      <c r="F340" s="33"/>
      <c r="G340" s="73">
        <v>24500</v>
      </c>
      <c r="H340" s="73">
        <v>24500</v>
      </c>
      <c r="I340" s="73">
        <v>24000</v>
      </c>
    </row>
    <row r="341" spans="1:9" ht="18.75" outlineLevel="5" x14ac:dyDescent="0.2">
      <c r="A341" s="35" t="s">
        <v>76</v>
      </c>
      <c r="B341" s="29">
        <v>951</v>
      </c>
      <c r="C341" s="30" t="s">
        <v>260</v>
      </c>
      <c r="D341" s="30" t="s">
        <v>244</v>
      </c>
      <c r="E341" s="30" t="s">
        <v>77</v>
      </c>
      <c r="F341" s="33"/>
      <c r="G341" s="73">
        <v>101.95589</v>
      </c>
      <c r="H341" s="73">
        <v>0</v>
      </c>
      <c r="I341" s="73">
        <v>0</v>
      </c>
    </row>
    <row r="342" spans="1:9" ht="47.25" outlineLevel="5" x14ac:dyDescent="0.2">
      <c r="A342" s="45" t="s">
        <v>378</v>
      </c>
      <c r="B342" s="28">
        <v>951</v>
      </c>
      <c r="C342" s="28" t="s">
        <v>260</v>
      </c>
      <c r="D342" s="28" t="s">
        <v>379</v>
      </c>
      <c r="E342" s="28" t="s">
        <v>5</v>
      </c>
      <c r="F342" s="32"/>
      <c r="G342" s="71">
        <f t="shared" ref="G342:I343" si="53">G343</f>
        <v>4388.4889999999996</v>
      </c>
      <c r="H342" s="71">
        <f t="shared" si="53"/>
        <v>0</v>
      </c>
      <c r="I342" s="71">
        <f t="shared" si="53"/>
        <v>0</v>
      </c>
    </row>
    <row r="343" spans="1:9" ht="31.5" outlineLevel="5" x14ac:dyDescent="0.2">
      <c r="A343" s="3" t="s">
        <v>367</v>
      </c>
      <c r="B343" s="4">
        <v>951</v>
      </c>
      <c r="C343" s="4" t="s">
        <v>260</v>
      </c>
      <c r="D343" s="4" t="s">
        <v>379</v>
      </c>
      <c r="E343" s="4" t="s">
        <v>255</v>
      </c>
      <c r="F343" s="23"/>
      <c r="G343" s="72">
        <f t="shared" si="53"/>
        <v>4388.4889999999996</v>
      </c>
      <c r="H343" s="72">
        <f t="shared" si="53"/>
        <v>0</v>
      </c>
      <c r="I343" s="72">
        <f t="shared" si="53"/>
        <v>0</v>
      </c>
    </row>
    <row r="344" spans="1:9" ht="18.75" outlineLevel="5" x14ac:dyDescent="0.2">
      <c r="A344" s="35" t="s">
        <v>76</v>
      </c>
      <c r="B344" s="30">
        <v>951</v>
      </c>
      <c r="C344" s="30" t="s">
        <v>260</v>
      </c>
      <c r="D344" s="30" t="s">
        <v>379</v>
      </c>
      <c r="E344" s="30" t="s">
        <v>77</v>
      </c>
      <c r="F344" s="33"/>
      <c r="G344" s="73">
        <v>4388.4889999999996</v>
      </c>
      <c r="H344" s="73">
        <v>0</v>
      </c>
      <c r="I344" s="73">
        <v>0</v>
      </c>
    </row>
    <row r="345" spans="1:9" ht="15.75" outlineLevel="5" x14ac:dyDescent="0.2">
      <c r="A345" s="25" t="s">
        <v>189</v>
      </c>
      <c r="B345" s="17">
        <v>951</v>
      </c>
      <c r="C345" s="7" t="s">
        <v>260</v>
      </c>
      <c r="D345" s="7" t="s">
        <v>229</v>
      </c>
      <c r="E345" s="7" t="s">
        <v>5</v>
      </c>
      <c r="F345" s="7"/>
      <c r="G345" s="57">
        <f>G346</f>
        <v>317.04117000000002</v>
      </c>
      <c r="H345" s="57">
        <f>H346</f>
        <v>1500</v>
      </c>
      <c r="I345" s="57">
        <f>I346</f>
        <v>1500</v>
      </c>
    </row>
    <row r="346" spans="1:9" ht="31.5" outlineLevel="5" x14ac:dyDescent="0.2">
      <c r="A346" s="11" t="s">
        <v>393</v>
      </c>
      <c r="B346" s="17">
        <v>951</v>
      </c>
      <c r="C346" s="7" t="s">
        <v>260</v>
      </c>
      <c r="D346" s="7" t="s">
        <v>395</v>
      </c>
      <c r="E346" s="7" t="s">
        <v>5</v>
      </c>
      <c r="F346" s="7"/>
      <c r="G346" s="69">
        <f t="shared" ref="G346:I347" si="54">G347</f>
        <v>317.04117000000002</v>
      </c>
      <c r="H346" s="69">
        <f t="shared" si="54"/>
        <v>1500</v>
      </c>
      <c r="I346" s="69">
        <f t="shared" si="54"/>
        <v>1500</v>
      </c>
    </row>
    <row r="347" spans="1:9" ht="31.5" outlineLevel="5" x14ac:dyDescent="0.2">
      <c r="A347" s="31" t="s">
        <v>293</v>
      </c>
      <c r="B347" s="28">
        <v>951</v>
      </c>
      <c r="C347" s="28" t="s">
        <v>260</v>
      </c>
      <c r="D347" s="28" t="s">
        <v>396</v>
      </c>
      <c r="E347" s="28" t="s">
        <v>5</v>
      </c>
      <c r="F347" s="28"/>
      <c r="G347" s="71">
        <f t="shared" si="54"/>
        <v>317.04117000000002</v>
      </c>
      <c r="H347" s="71">
        <f t="shared" si="54"/>
        <v>1500</v>
      </c>
      <c r="I347" s="71">
        <f t="shared" si="54"/>
        <v>1500</v>
      </c>
    </row>
    <row r="348" spans="1:9" ht="15.75" outlineLevel="5" x14ac:dyDescent="0.2">
      <c r="A348" s="3" t="s">
        <v>99</v>
      </c>
      <c r="B348" s="4">
        <v>951</v>
      </c>
      <c r="C348" s="4" t="s">
        <v>260</v>
      </c>
      <c r="D348" s="4" t="s">
        <v>396</v>
      </c>
      <c r="E348" s="4" t="s">
        <v>98</v>
      </c>
      <c r="F348" s="4"/>
      <c r="G348" s="72">
        <f>G349+G350</f>
        <v>317.04117000000002</v>
      </c>
      <c r="H348" s="72">
        <f t="shared" ref="H348:I348" si="55">H349+H350</f>
        <v>1500</v>
      </c>
      <c r="I348" s="72">
        <f t="shared" si="55"/>
        <v>1500</v>
      </c>
    </row>
    <row r="349" spans="1:9" ht="15.75" outlineLevel="5" x14ac:dyDescent="0.2">
      <c r="A349" s="35" t="s">
        <v>394</v>
      </c>
      <c r="B349" s="30">
        <v>951</v>
      </c>
      <c r="C349" s="30" t="s">
        <v>260</v>
      </c>
      <c r="D349" s="30" t="s">
        <v>396</v>
      </c>
      <c r="E349" s="30" t="s">
        <v>397</v>
      </c>
      <c r="F349" s="30"/>
      <c r="G349" s="73">
        <v>206.35291000000001</v>
      </c>
      <c r="H349" s="73">
        <v>1500</v>
      </c>
      <c r="I349" s="73">
        <v>1500</v>
      </c>
    </row>
    <row r="350" spans="1:9" ht="47.25" outlineLevel="5" x14ac:dyDescent="0.2">
      <c r="A350" s="35" t="s">
        <v>516</v>
      </c>
      <c r="B350" s="30">
        <v>951</v>
      </c>
      <c r="C350" s="30" t="s">
        <v>260</v>
      </c>
      <c r="D350" s="30" t="s">
        <v>396</v>
      </c>
      <c r="E350" s="30" t="s">
        <v>517</v>
      </c>
      <c r="F350" s="30"/>
      <c r="G350" s="73">
        <v>110.68826</v>
      </c>
      <c r="H350" s="73">
        <v>0</v>
      </c>
      <c r="I350" s="73">
        <v>0</v>
      </c>
    </row>
    <row r="351" spans="1:9" ht="15.75" outlineLevel="5" x14ac:dyDescent="0.2">
      <c r="A351" s="11" t="s">
        <v>485</v>
      </c>
      <c r="B351" s="7">
        <v>951</v>
      </c>
      <c r="C351" s="7" t="s">
        <v>260</v>
      </c>
      <c r="D351" s="7" t="s">
        <v>227</v>
      </c>
      <c r="E351" s="7" t="s">
        <v>5</v>
      </c>
      <c r="F351" s="7"/>
      <c r="G351" s="57">
        <f t="shared" ref="G351:I353" si="56">G352</f>
        <v>126.244</v>
      </c>
      <c r="H351" s="57">
        <f t="shared" si="56"/>
        <v>0</v>
      </c>
      <c r="I351" s="57">
        <f t="shared" si="56"/>
        <v>0</v>
      </c>
    </row>
    <row r="352" spans="1:9" ht="31.5" outlineLevel="5" x14ac:dyDescent="0.2">
      <c r="A352" s="45" t="s">
        <v>486</v>
      </c>
      <c r="B352" s="28">
        <v>951</v>
      </c>
      <c r="C352" s="28" t="s">
        <v>260</v>
      </c>
      <c r="D352" s="28" t="s">
        <v>488</v>
      </c>
      <c r="E352" s="28" t="s">
        <v>5</v>
      </c>
      <c r="F352" s="28"/>
      <c r="G352" s="59">
        <f t="shared" si="56"/>
        <v>126.244</v>
      </c>
      <c r="H352" s="59">
        <f t="shared" si="56"/>
        <v>0</v>
      </c>
      <c r="I352" s="59">
        <f t="shared" si="56"/>
        <v>0</v>
      </c>
    </row>
    <row r="353" spans="1:9" ht="31.5" outlineLevel="5" x14ac:dyDescent="0.2">
      <c r="A353" s="3" t="s">
        <v>487</v>
      </c>
      <c r="B353" s="4">
        <v>951</v>
      </c>
      <c r="C353" s="4" t="s">
        <v>260</v>
      </c>
      <c r="D353" s="4" t="s">
        <v>488</v>
      </c>
      <c r="E353" s="4" t="s">
        <v>255</v>
      </c>
      <c r="F353" s="4"/>
      <c r="G353" s="61">
        <f t="shared" si="56"/>
        <v>126.244</v>
      </c>
      <c r="H353" s="61">
        <f t="shared" si="56"/>
        <v>0</v>
      </c>
      <c r="I353" s="61">
        <f t="shared" si="56"/>
        <v>0</v>
      </c>
    </row>
    <row r="354" spans="1:9" ht="15.75" outlineLevel="5" x14ac:dyDescent="0.2">
      <c r="A354" s="35" t="s">
        <v>76</v>
      </c>
      <c r="B354" s="30">
        <v>951</v>
      </c>
      <c r="C354" s="30" t="s">
        <v>260</v>
      </c>
      <c r="D354" s="74" t="s">
        <v>488</v>
      </c>
      <c r="E354" s="30" t="s">
        <v>77</v>
      </c>
      <c r="F354" s="30"/>
      <c r="G354" s="58">
        <v>126.244</v>
      </c>
      <c r="H354" s="58">
        <v>0</v>
      </c>
      <c r="I354" s="58">
        <v>0</v>
      </c>
    </row>
    <row r="355" spans="1:9" ht="31.5" outlineLevel="5" x14ac:dyDescent="0.2">
      <c r="A355" s="48" t="s">
        <v>56</v>
      </c>
      <c r="B355" s="16">
        <v>951</v>
      </c>
      <c r="C355" s="20" t="s">
        <v>55</v>
      </c>
      <c r="D355" s="20" t="s">
        <v>203</v>
      </c>
      <c r="E355" s="20" t="s">
        <v>5</v>
      </c>
      <c r="F355" s="20"/>
      <c r="G355" s="46">
        <f>G356</f>
        <v>211.98</v>
      </c>
      <c r="H355" s="46">
        <f t="shared" ref="H355:I358" si="57">H356</f>
        <v>240</v>
      </c>
      <c r="I355" s="46">
        <f t="shared" si="57"/>
        <v>240</v>
      </c>
    </row>
    <row r="356" spans="1:9" ht="15.75" outlineLevel="6" x14ac:dyDescent="0.2">
      <c r="A356" s="6" t="s">
        <v>184</v>
      </c>
      <c r="B356" s="17">
        <v>951</v>
      </c>
      <c r="C356" s="7" t="s">
        <v>55</v>
      </c>
      <c r="D356" s="7" t="s">
        <v>217</v>
      </c>
      <c r="E356" s="7" t="s">
        <v>5</v>
      </c>
      <c r="F356" s="7"/>
      <c r="G356" s="8">
        <f>G357</f>
        <v>211.98</v>
      </c>
      <c r="H356" s="8">
        <f t="shared" si="57"/>
        <v>240</v>
      </c>
      <c r="I356" s="8">
        <f t="shared" si="57"/>
        <v>240</v>
      </c>
    </row>
    <row r="357" spans="1:9" ht="33" customHeight="1" outlineLevel="6" x14ac:dyDescent="0.2">
      <c r="A357" s="45" t="s">
        <v>127</v>
      </c>
      <c r="B357" s="27">
        <v>951</v>
      </c>
      <c r="C357" s="28" t="s">
        <v>55</v>
      </c>
      <c r="D357" s="28" t="s">
        <v>323</v>
      </c>
      <c r="E357" s="28" t="s">
        <v>5</v>
      </c>
      <c r="F357" s="28"/>
      <c r="G357" s="14">
        <f>G358</f>
        <v>211.98</v>
      </c>
      <c r="H357" s="14">
        <f t="shared" si="57"/>
        <v>240</v>
      </c>
      <c r="I357" s="14">
        <f t="shared" si="57"/>
        <v>240</v>
      </c>
    </row>
    <row r="358" spans="1:9" ht="19.5" customHeight="1" outlineLevel="6" x14ac:dyDescent="0.2">
      <c r="A358" s="3" t="s">
        <v>426</v>
      </c>
      <c r="B358" s="19">
        <v>951</v>
      </c>
      <c r="C358" s="4" t="s">
        <v>55</v>
      </c>
      <c r="D358" s="4" t="s">
        <v>323</v>
      </c>
      <c r="E358" s="4" t="s">
        <v>83</v>
      </c>
      <c r="F358" s="4"/>
      <c r="G358" s="5">
        <f>G359</f>
        <v>211.98</v>
      </c>
      <c r="H358" s="5">
        <f t="shared" si="57"/>
        <v>240</v>
      </c>
      <c r="I358" s="5">
        <f t="shared" si="57"/>
        <v>240</v>
      </c>
    </row>
    <row r="359" spans="1:9" ht="15.75" outlineLevel="6" x14ac:dyDescent="0.2">
      <c r="A359" s="26" t="s">
        <v>428</v>
      </c>
      <c r="B359" s="29">
        <v>951</v>
      </c>
      <c r="C359" s="30" t="s">
        <v>55</v>
      </c>
      <c r="D359" s="30" t="s">
        <v>323</v>
      </c>
      <c r="E359" s="30" t="s">
        <v>84</v>
      </c>
      <c r="F359" s="30"/>
      <c r="G359" s="34">
        <v>211.98</v>
      </c>
      <c r="H359" s="34">
        <v>240</v>
      </c>
      <c r="I359" s="34">
        <v>240</v>
      </c>
    </row>
    <row r="360" spans="1:9" ht="15.75" outlineLevel="6" x14ac:dyDescent="0.2">
      <c r="A360" s="48" t="s">
        <v>33</v>
      </c>
      <c r="B360" s="16">
        <v>951</v>
      </c>
      <c r="C360" s="20" t="s">
        <v>13</v>
      </c>
      <c r="D360" s="20" t="s">
        <v>203</v>
      </c>
      <c r="E360" s="20" t="s">
        <v>5</v>
      </c>
      <c r="F360" s="20"/>
      <c r="G360" s="83">
        <f t="shared" ref="G360:I361" si="58">G361</f>
        <v>7136.7410999999993</v>
      </c>
      <c r="H360" s="67">
        <f t="shared" si="58"/>
        <v>6404.8119999999999</v>
      </c>
      <c r="I360" s="67">
        <f t="shared" si="58"/>
        <v>6522.8289999999997</v>
      </c>
    </row>
    <row r="361" spans="1:9" ht="31.5" outlineLevel="6" x14ac:dyDescent="0.2">
      <c r="A361" s="43" t="s">
        <v>112</v>
      </c>
      <c r="B361" s="17">
        <v>951</v>
      </c>
      <c r="C361" s="7" t="s">
        <v>13</v>
      </c>
      <c r="D361" s="7" t="s">
        <v>204</v>
      </c>
      <c r="E361" s="7" t="s">
        <v>5</v>
      </c>
      <c r="F361" s="7"/>
      <c r="G361" s="57">
        <f t="shared" si="58"/>
        <v>7136.7410999999993</v>
      </c>
      <c r="H361" s="57">
        <f t="shared" si="58"/>
        <v>6404.8119999999999</v>
      </c>
      <c r="I361" s="57">
        <f t="shared" si="58"/>
        <v>6522.8289999999997</v>
      </c>
    </row>
    <row r="362" spans="1:9" ht="31.5" outlineLevel="6" x14ac:dyDescent="0.2">
      <c r="A362" s="43" t="s">
        <v>113</v>
      </c>
      <c r="B362" s="17">
        <v>951</v>
      </c>
      <c r="C362" s="9" t="s">
        <v>13</v>
      </c>
      <c r="D362" s="9" t="s">
        <v>296</v>
      </c>
      <c r="E362" s="9" t="s">
        <v>5</v>
      </c>
      <c r="F362" s="9"/>
      <c r="G362" s="60">
        <f>G363+G368</f>
        <v>7136.7410999999993</v>
      </c>
      <c r="H362" s="60">
        <f>H363+H368</f>
        <v>6404.8119999999999</v>
      </c>
      <c r="I362" s="60">
        <f>I363+I368</f>
        <v>6522.8289999999997</v>
      </c>
    </row>
    <row r="363" spans="1:9" ht="47.25" outlineLevel="6" x14ac:dyDescent="0.2">
      <c r="A363" s="44" t="s">
        <v>164</v>
      </c>
      <c r="B363" s="53">
        <v>951</v>
      </c>
      <c r="C363" s="28" t="s">
        <v>13</v>
      </c>
      <c r="D363" s="28" t="s">
        <v>298</v>
      </c>
      <c r="E363" s="28" t="s">
        <v>5</v>
      </c>
      <c r="F363" s="28"/>
      <c r="G363" s="59">
        <f>G364</f>
        <v>4008.7750999999998</v>
      </c>
      <c r="H363" s="59">
        <f>H364</f>
        <v>3218</v>
      </c>
      <c r="I363" s="59">
        <f>I364</f>
        <v>3218</v>
      </c>
    </row>
    <row r="364" spans="1:9" ht="31.5" outlineLevel="6" x14ac:dyDescent="0.2">
      <c r="A364" s="3" t="s">
        <v>424</v>
      </c>
      <c r="B364" s="19">
        <v>951</v>
      </c>
      <c r="C364" s="4" t="s">
        <v>13</v>
      </c>
      <c r="D364" s="4" t="s">
        <v>298</v>
      </c>
      <c r="E364" s="4" t="s">
        <v>80</v>
      </c>
      <c r="F364" s="4"/>
      <c r="G364" s="61">
        <f>G365+G366+G367</f>
        <v>4008.7750999999998</v>
      </c>
      <c r="H364" s="61">
        <f>H365+H366+H367</f>
        <v>3218</v>
      </c>
      <c r="I364" s="61">
        <f>I365+I366+I367</f>
        <v>3218</v>
      </c>
    </row>
    <row r="365" spans="1:9" ht="15" customHeight="1" outlineLevel="6" x14ac:dyDescent="0.2">
      <c r="A365" s="26" t="s">
        <v>201</v>
      </c>
      <c r="B365" s="29">
        <v>951</v>
      </c>
      <c r="C365" s="30" t="s">
        <v>13</v>
      </c>
      <c r="D365" s="30" t="s">
        <v>298</v>
      </c>
      <c r="E365" s="30" t="s">
        <v>81</v>
      </c>
      <c r="F365" s="30"/>
      <c r="G365" s="58">
        <v>3079.2465200000001</v>
      </c>
      <c r="H365" s="58">
        <v>2461.59</v>
      </c>
      <c r="I365" s="58">
        <v>2461.59</v>
      </c>
    </row>
    <row r="366" spans="1:9" ht="36" customHeight="1" outlineLevel="6" x14ac:dyDescent="0.2">
      <c r="A366" s="26" t="s">
        <v>202</v>
      </c>
      <c r="B366" s="29">
        <v>951</v>
      </c>
      <c r="C366" s="30" t="s">
        <v>13</v>
      </c>
      <c r="D366" s="30" t="s">
        <v>298</v>
      </c>
      <c r="E366" s="30" t="s">
        <v>82</v>
      </c>
      <c r="F366" s="30"/>
      <c r="G366" s="58">
        <v>7.1</v>
      </c>
      <c r="H366" s="58">
        <v>13</v>
      </c>
      <c r="I366" s="58">
        <v>13</v>
      </c>
    </row>
    <row r="367" spans="1:9" ht="47.25" outlineLevel="6" x14ac:dyDescent="0.2">
      <c r="A367" s="26" t="s">
        <v>198</v>
      </c>
      <c r="B367" s="29">
        <v>951</v>
      </c>
      <c r="C367" s="30" t="s">
        <v>13</v>
      </c>
      <c r="D367" s="30" t="s">
        <v>298</v>
      </c>
      <c r="E367" s="30" t="s">
        <v>199</v>
      </c>
      <c r="F367" s="30"/>
      <c r="G367" s="58">
        <v>922.42858000000001</v>
      </c>
      <c r="H367" s="58">
        <v>743.41</v>
      </c>
      <c r="I367" s="58">
        <v>743.41</v>
      </c>
    </row>
    <row r="368" spans="1:9" ht="47.25" outlineLevel="6" x14ac:dyDescent="0.2">
      <c r="A368" s="44" t="s">
        <v>335</v>
      </c>
      <c r="B368" s="28">
        <v>951</v>
      </c>
      <c r="C368" s="28" t="s">
        <v>13</v>
      </c>
      <c r="D368" s="28" t="s">
        <v>336</v>
      </c>
      <c r="E368" s="28" t="s">
        <v>5</v>
      </c>
      <c r="F368" s="28"/>
      <c r="G368" s="87">
        <f>G369+G373</f>
        <v>3127.9659999999999</v>
      </c>
      <c r="H368" s="87">
        <f>H369+H373</f>
        <v>3186.8119999999999</v>
      </c>
      <c r="I368" s="87">
        <f>I369+I373</f>
        <v>3304.8289999999997</v>
      </c>
    </row>
    <row r="369" spans="1:9" ht="31.5" outlineLevel="6" x14ac:dyDescent="0.2">
      <c r="A369" s="3" t="s">
        <v>424</v>
      </c>
      <c r="B369" s="4">
        <v>951</v>
      </c>
      <c r="C369" s="4" t="s">
        <v>13</v>
      </c>
      <c r="D369" s="4" t="s">
        <v>336</v>
      </c>
      <c r="E369" s="4" t="s">
        <v>80</v>
      </c>
      <c r="F369" s="4"/>
      <c r="G369" s="61">
        <f>G370+G371+G372</f>
        <v>3087.7305999999999</v>
      </c>
      <c r="H369" s="61">
        <f>H370+H371+H372</f>
        <v>2859.81</v>
      </c>
      <c r="I369" s="61">
        <f>I370+I371+I372</f>
        <v>2994.83</v>
      </c>
    </row>
    <row r="370" spans="1:9" ht="31.5" outlineLevel="6" x14ac:dyDescent="0.2">
      <c r="A370" s="26" t="s">
        <v>201</v>
      </c>
      <c r="B370" s="30">
        <v>951</v>
      </c>
      <c r="C370" s="30" t="s">
        <v>13</v>
      </c>
      <c r="D370" s="30" t="s">
        <v>336</v>
      </c>
      <c r="E370" s="30" t="s">
        <v>81</v>
      </c>
      <c r="F370" s="30"/>
      <c r="G370" s="58">
        <v>2380.741</v>
      </c>
      <c r="H370" s="58">
        <v>2196</v>
      </c>
      <c r="I370" s="58">
        <v>2300</v>
      </c>
    </row>
    <row r="371" spans="1:9" ht="47.25" outlineLevel="6" x14ac:dyDescent="0.2">
      <c r="A371" s="26" t="s">
        <v>202</v>
      </c>
      <c r="B371" s="30">
        <v>951</v>
      </c>
      <c r="C371" s="30" t="s">
        <v>13</v>
      </c>
      <c r="D371" s="30" t="s">
        <v>336</v>
      </c>
      <c r="E371" s="30" t="s">
        <v>82</v>
      </c>
      <c r="F371" s="30"/>
      <c r="G371" s="58">
        <v>6</v>
      </c>
      <c r="H371" s="58">
        <v>0</v>
      </c>
      <c r="I371" s="58">
        <v>0</v>
      </c>
    </row>
    <row r="372" spans="1:9" ht="47.25" outlineLevel="6" x14ac:dyDescent="0.2">
      <c r="A372" s="26" t="s">
        <v>198</v>
      </c>
      <c r="B372" s="30">
        <v>951</v>
      </c>
      <c r="C372" s="30" t="s">
        <v>13</v>
      </c>
      <c r="D372" s="30" t="s">
        <v>336</v>
      </c>
      <c r="E372" s="30" t="s">
        <v>199</v>
      </c>
      <c r="F372" s="30"/>
      <c r="G372" s="58">
        <v>700.9896</v>
      </c>
      <c r="H372" s="58">
        <v>663.81</v>
      </c>
      <c r="I372" s="58">
        <v>694.83</v>
      </c>
    </row>
    <row r="373" spans="1:9" ht="31.5" outlineLevel="6" x14ac:dyDescent="0.2">
      <c r="A373" s="3" t="s">
        <v>426</v>
      </c>
      <c r="B373" s="4">
        <v>951</v>
      </c>
      <c r="C373" s="4" t="s">
        <v>13</v>
      </c>
      <c r="D373" s="4" t="s">
        <v>336</v>
      </c>
      <c r="E373" s="4" t="s">
        <v>83</v>
      </c>
      <c r="F373" s="4"/>
      <c r="G373" s="61">
        <f>G374+G375</f>
        <v>40.235399999999998</v>
      </c>
      <c r="H373" s="61">
        <f>H374+H375</f>
        <v>327.00200000000001</v>
      </c>
      <c r="I373" s="61">
        <f>I374+I375</f>
        <v>309.99900000000002</v>
      </c>
    </row>
    <row r="374" spans="1:9" ht="15.75" outlineLevel="6" x14ac:dyDescent="0.2">
      <c r="A374" s="26" t="s">
        <v>428</v>
      </c>
      <c r="B374" s="30">
        <v>951</v>
      </c>
      <c r="C374" s="30" t="s">
        <v>13</v>
      </c>
      <c r="D374" s="30" t="s">
        <v>336</v>
      </c>
      <c r="E374" s="30" t="s">
        <v>84</v>
      </c>
      <c r="F374" s="30"/>
      <c r="G374" s="58">
        <v>23.99325</v>
      </c>
      <c r="H374" s="58">
        <v>312.00200000000001</v>
      </c>
      <c r="I374" s="58">
        <v>289.99900000000002</v>
      </c>
    </row>
    <row r="375" spans="1:9" ht="15.75" outlineLevel="6" x14ac:dyDescent="0.2">
      <c r="A375" s="26" t="s">
        <v>371</v>
      </c>
      <c r="B375" s="30">
        <v>951</v>
      </c>
      <c r="C375" s="30" t="s">
        <v>13</v>
      </c>
      <c r="D375" s="30" t="s">
        <v>336</v>
      </c>
      <c r="E375" s="30" t="s">
        <v>372</v>
      </c>
      <c r="F375" s="30"/>
      <c r="G375" s="58">
        <v>16.242149999999999</v>
      </c>
      <c r="H375" s="58">
        <v>15</v>
      </c>
      <c r="I375" s="58">
        <v>20</v>
      </c>
    </row>
    <row r="376" spans="1:9" ht="18.75" outlineLevel="6" x14ac:dyDescent="0.2">
      <c r="A376" s="39" t="s">
        <v>62</v>
      </c>
      <c r="B376" s="16">
        <v>951</v>
      </c>
      <c r="C376" s="12" t="s">
        <v>43</v>
      </c>
      <c r="D376" s="12" t="s">
        <v>203</v>
      </c>
      <c r="E376" s="12" t="s">
        <v>5</v>
      </c>
      <c r="F376" s="12"/>
      <c r="G376" s="79">
        <f>G377</f>
        <v>43362.76986</v>
      </c>
      <c r="H376" s="79">
        <f>H377</f>
        <v>46321.938299999994</v>
      </c>
      <c r="I376" s="79">
        <f>I377</f>
        <v>41023.204999999994</v>
      </c>
    </row>
    <row r="377" spans="1:9" ht="15.75" outlineLevel="6" x14ac:dyDescent="0.2">
      <c r="A377" s="6" t="s">
        <v>34</v>
      </c>
      <c r="B377" s="17">
        <v>951</v>
      </c>
      <c r="C377" s="7" t="s">
        <v>14</v>
      </c>
      <c r="D377" s="7" t="s">
        <v>203</v>
      </c>
      <c r="E377" s="7" t="s">
        <v>5</v>
      </c>
      <c r="F377" s="7"/>
      <c r="G377" s="57">
        <f>G378+G420+G424+G416</f>
        <v>43362.76986</v>
      </c>
      <c r="H377" s="57">
        <f t="shared" ref="H377:I377" si="59">H378+H420+H424+H416</f>
        <v>46321.938299999994</v>
      </c>
      <c r="I377" s="57">
        <f t="shared" si="59"/>
        <v>41023.204999999994</v>
      </c>
    </row>
    <row r="378" spans="1:9" ht="15.75" outlineLevel="6" x14ac:dyDescent="0.2">
      <c r="A378" s="11" t="s">
        <v>128</v>
      </c>
      <c r="B378" s="17">
        <v>951</v>
      </c>
      <c r="C378" s="9" t="s">
        <v>14</v>
      </c>
      <c r="D378" s="9" t="s">
        <v>218</v>
      </c>
      <c r="E378" s="9" t="s">
        <v>5</v>
      </c>
      <c r="F378" s="9"/>
      <c r="G378" s="60">
        <f>G379+G386+G412</f>
        <v>43021.507460000001</v>
      </c>
      <c r="H378" s="60">
        <f>H379+H386+H412</f>
        <v>46121.938299999994</v>
      </c>
      <c r="I378" s="60">
        <f>I379+I386+I412</f>
        <v>40823.204999999994</v>
      </c>
    </row>
    <row r="379" spans="1:9" ht="15.75" outlineLevel="6" x14ac:dyDescent="0.2">
      <c r="A379" s="31" t="s">
        <v>100</v>
      </c>
      <c r="B379" s="27">
        <v>951</v>
      </c>
      <c r="C379" s="28" t="s">
        <v>14</v>
      </c>
      <c r="D379" s="28" t="s">
        <v>219</v>
      </c>
      <c r="E379" s="28" t="s">
        <v>5</v>
      </c>
      <c r="F379" s="28"/>
      <c r="G379" s="59">
        <f>G380+G383</f>
        <v>152.18</v>
      </c>
      <c r="H379" s="59">
        <f>H380+H383</f>
        <v>1722.86223</v>
      </c>
      <c r="I379" s="59">
        <f>I380+I383</f>
        <v>100</v>
      </c>
    </row>
    <row r="380" spans="1:9" ht="31.5" outlineLevel="6" x14ac:dyDescent="0.2">
      <c r="A380" s="24" t="s">
        <v>129</v>
      </c>
      <c r="B380" s="19">
        <v>951</v>
      </c>
      <c r="C380" s="4" t="s">
        <v>14</v>
      </c>
      <c r="D380" s="4" t="s">
        <v>324</v>
      </c>
      <c r="E380" s="4" t="s">
        <v>5</v>
      </c>
      <c r="F380" s="4"/>
      <c r="G380" s="5">
        <f t="shared" ref="G380:I381" si="60">G381</f>
        <v>152.18</v>
      </c>
      <c r="H380" s="5">
        <f t="shared" si="60"/>
        <v>50</v>
      </c>
      <c r="I380" s="5">
        <f t="shared" si="60"/>
        <v>100</v>
      </c>
    </row>
    <row r="381" spans="1:9" ht="21.75" customHeight="1" outlineLevel="6" x14ac:dyDescent="0.2">
      <c r="A381" s="26" t="s">
        <v>426</v>
      </c>
      <c r="B381" s="29">
        <v>951</v>
      </c>
      <c r="C381" s="30" t="s">
        <v>14</v>
      </c>
      <c r="D381" s="30" t="s">
        <v>324</v>
      </c>
      <c r="E381" s="30" t="s">
        <v>83</v>
      </c>
      <c r="F381" s="30"/>
      <c r="G381" s="34">
        <f t="shared" si="60"/>
        <v>152.18</v>
      </c>
      <c r="H381" s="34">
        <f t="shared" si="60"/>
        <v>50</v>
      </c>
      <c r="I381" s="34">
        <f t="shared" si="60"/>
        <v>100</v>
      </c>
    </row>
    <row r="382" spans="1:9" ht="15.75" outlineLevel="6" x14ac:dyDescent="0.2">
      <c r="A382" s="26" t="s">
        <v>428</v>
      </c>
      <c r="B382" s="29">
        <v>951</v>
      </c>
      <c r="C382" s="30" t="s">
        <v>14</v>
      </c>
      <c r="D382" s="30" t="s">
        <v>324</v>
      </c>
      <c r="E382" s="30" t="s">
        <v>84</v>
      </c>
      <c r="F382" s="30"/>
      <c r="G382" s="73">
        <v>152.18</v>
      </c>
      <c r="H382" s="73">
        <v>50</v>
      </c>
      <c r="I382" s="73">
        <v>100</v>
      </c>
    </row>
    <row r="383" spans="1:9" ht="47.25" outlineLevel="6" x14ac:dyDescent="0.2">
      <c r="A383" s="24" t="s">
        <v>437</v>
      </c>
      <c r="B383" s="19">
        <v>951</v>
      </c>
      <c r="C383" s="4" t="s">
        <v>14</v>
      </c>
      <c r="D383" s="4" t="s">
        <v>438</v>
      </c>
      <c r="E383" s="4" t="s">
        <v>5</v>
      </c>
      <c r="F383" s="4"/>
      <c r="G383" s="94">
        <f t="shared" ref="G383:I384" si="61">G384</f>
        <v>0</v>
      </c>
      <c r="H383" s="94">
        <f t="shared" si="61"/>
        <v>1672.86223</v>
      </c>
      <c r="I383" s="94">
        <f t="shared" si="61"/>
        <v>0</v>
      </c>
    </row>
    <row r="384" spans="1:9" ht="31.5" outlineLevel="6" x14ac:dyDescent="0.2">
      <c r="A384" s="26" t="s">
        <v>426</v>
      </c>
      <c r="B384" s="29">
        <v>951</v>
      </c>
      <c r="C384" s="30" t="s">
        <v>14</v>
      </c>
      <c r="D384" s="30" t="s">
        <v>438</v>
      </c>
      <c r="E384" s="30" t="s">
        <v>83</v>
      </c>
      <c r="F384" s="30"/>
      <c r="G384" s="73">
        <f t="shared" si="61"/>
        <v>0</v>
      </c>
      <c r="H384" s="73">
        <f t="shared" si="61"/>
        <v>1672.86223</v>
      </c>
      <c r="I384" s="73">
        <f t="shared" si="61"/>
        <v>0</v>
      </c>
    </row>
    <row r="385" spans="1:9" ht="15.75" outlineLevel="6" x14ac:dyDescent="0.2">
      <c r="A385" s="26" t="s">
        <v>428</v>
      </c>
      <c r="B385" s="29">
        <v>951</v>
      </c>
      <c r="C385" s="30" t="s">
        <v>14</v>
      </c>
      <c r="D385" s="30" t="s">
        <v>438</v>
      </c>
      <c r="E385" s="30" t="s">
        <v>84</v>
      </c>
      <c r="F385" s="30"/>
      <c r="G385" s="73"/>
      <c r="H385" s="73">
        <v>1672.86223</v>
      </c>
      <c r="I385" s="73">
        <v>0</v>
      </c>
    </row>
    <row r="386" spans="1:9" ht="31.5" outlineLevel="6" x14ac:dyDescent="0.2">
      <c r="A386" s="45" t="s">
        <v>130</v>
      </c>
      <c r="B386" s="27">
        <v>951</v>
      </c>
      <c r="C386" s="28" t="s">
        <v>14</v>
      </c>
      <c r="D386" s="28" t="s">
        <v>220</v>
      </c>
      <c r="E386" s="28" t="s">
        <v>5</v>
      </c>
      <c r="F386" s="28"/>
      <c r="G386" s="14">
        <f>G387+G391+G394+G403+G406+G409+G397+G400</f>
        <v>42819.32746</v>
      </c>
      <c r="H386" s="14">
        <f t="shared" ref="H386:I386" si="62">H387+H391+H394+H403+H406+H409+H397+H400</f>
        <v>44349.076069999996</v>
      </c>
      <c r="I386" s="14">
        <f t="shared" si="62"/>
        <v>40673.204999999994</v>
      </c>
    </row>
    <row r="387" spans="1:9" ht="31.5" outlineLevel="6" x14ac:dyDescent="0.2">
      <c r="A387" s="3" t="s">
        <v>131</v>
      </c>
      <c r="B387" s="19">
        <v>951</v>
      </c>
      <c r="C387" s="4" t="s">
        <v>14</v>
      </c>
      <c r="D387" s="4" t="s">
        <v>221</v>
      </c>
      <c r="E387" s="4" t="s">
        <v>5</v>
      </c>
      <c r="F387" s="4"/>
      <c r="G387" s="5">
        <f>G388</f>
        <v>26339.814610000001</v>
      </c>
      <c r="H387" s="5">
        <f>H388</f>
        <v>24500</v>
      </c>
      <c r="I387" s="5">
        <f>I388</f>
        <v>24500</v>
      </c>
    </row>
    <row r="388" spans="1:9" ht="15.75" outlineLevel="6" x14ac:dyDescent="0.2">
      <c r="A388" s="26" t="s">
        <v>99</v>
      </c>
      <c r="B388" s="29">
        <v>951</v>
      </c>
      <c r="C388" s="30" t="s">
        <v>14</v>
      </c>
      <c r="D388" s="30" t="s">
        <v>221</v>
      </c>
      <c r="E388" s="30" t="s">
        <v>98</v>
      </c>
      <c r="F388" s="30"/>
      <c r="G388" s="58">
        <f>G389+G390</f>
        <v>26339.814610000001</v>
      </c>
      <c r="H388" s="58">
        <f>H389+H390</f>
        <v>24500</v>
      </c>
      <c r="I388" s="58">
        <f>I389+I390</f>
        <v>24500</v>
      </c>
    </row>
    <row r="389" spans="1:9" ht="63" outlineLevel="6" x14ac:dyDescent="0.2">
      <c r="A389" s="35" t="s">
        <v>434</v>
      </c>
      <c r="B389" s="29">
        <v>951</v>
      </c>
      <c r="C389" s="30" t="s">
        <v>14</v>
      </c>
      <c r="D389" s="30" t="s">
        <v>221</v>
      </c>
      <c r="E389" s="30" t="s">
        <v>78</v>
      </c>
      <c r="F389" s="30"/>
      <c r="G389" s="58">
        <v>24500</v>
      </c>
      <c r="H389" s="58">
        <v>24500</v>
      </c>
      <c r="I389" s="58">
        <v>24500</v>
      </c>
    </row>
    <row r="390" spans="1:9" ht="15.75" outlineLevel="6" x14ac:dyDescent="0.2">
      <c r="A390" s="35" t="s">
        <v>76</v>
      </c>
      <c r="B390" s="29">
        <v>951</v>
      </c>
      <c r="C390" s="30" t="s">
        <v>14</v>
      </c>
      <c r="D390" s="30" t="s">
        <v>225</v>
      </c>
      <c r="E390" s="30" t="s">
        <v>77</v>
      </c>
      <c r="F390" s="30"/>
      <c r="G390" s="77">
        <v>1839.8146099999999</v>
      </c>
      <c r="H390" s="58">
        <v>0</v>
      </c>
      <c r="I390" s="58">
        <v>0</v>
      </c>
    </row>
    <row r="391" spans="1:9" ht="31.5" outlineLevel="6" x14ac:dyDescent="0.2">
      <c r="A391" s="3" t="s">
        <v>132</v>
      </c>
      <c r="B391" s="19">
        <v>951</v>
      </c>
      <c r="C391" s="4" t="s">
        <v>14</v>
      </c>
      <c r="D391" s="4" t="s">
        <v>222</v>
      </c>
      <c r="E391" s="4" t="s">
        <v>5</v>
      </c>
      <c r="F391" s="4"/>
      <c r="G391" s="61">
        <f t="shared" ref="G391:I392" si="63">G392</f>
        <v>16000</v>
      </c>
      <c r="H391" s="61">
        <f t="shared" si="63"/>
        <v>16000</v>
      </c>
      <c r="I391" s="61">
        <f t="shared" si="63"/>
        <v>16000</v>
      </c>
    </row>
    <row r="392" spans="1:9" ht="19.5" customHeight="1" outlineLevel="6" x14ac:dyDescent="0.2">
      <c r="A392" s="26" t="s">
        <v>99</v>
      </c>
      <c r="B392" s="29">
        <v>951</v>
      </c>
      <c r="C392" s="30" t="s">
        <v>14</v>
      </c>
      <c r="D392" s="30" t="s">
        <v>222</v>
      </c>
      <c r="E392" s="30" t="s">
        <v>98</v>
      </c>
      <c r="F392" s="30"/>
      <c r="G392" s="58">
        <f t="shared" si="63"/>
        <v>16000</v>
      </c>
      <c r="H392" s="58">
        <f t="shared" si="63"/>
        <v>16000</v>
      </c>
      <c r="I392" s="58">
        <f t="shared" si="63"/>
        <v>16000</v>
      </c>
    </row>
    <row r="393" spans="1:9" ht="63" outlineLevel="6" x14ac:dyDescent="0.2">
      <c r="A393" s="35" t="s">
        <v>434</v>
      </c>
      <c r="B393" s="29">
        <v>951</v>
      </c>
      <c r="C393" s="30" t="s">
        <v>14</v>
      </c>
      <c r="D393" s="30" t="s">
        <v>222</v>
      </c>
      <c r="E393" s="30" t="s">
        <v>78</v>
      </c>
      <c r="F393" s="30"/>
      <c r="G393" s="58">
        <v>16000</v>
      </c>
      <c r="H393" s="58">
        <v>16000</v>
      </c>
      <c r="I393" s="58">
        <v>16000</v>
      </c>
    </row>
    <row r="394" spans="1:9" ht="31.5" outlineLevel="6" x14ac:dyDescent="0.2">
      <c r="A394" s="3" t="s">
        <v>276</v>
      </c>
      <c r="B394" s="19">
        <v>951</v>
      </c>
      <c r="C394" s="4" t="s">
        <v>14</v>
      </c>
      <c r="D394" s="4" t="s">
        <v>277</v>
      </c>
      <c r="E394" s="4" t="s">
        <v>5</v>
      </c>
      <c r="F394" s="4"/>
      <c r="G394" s="61">
        <f t="shared" ref="G394:I395" si="64">G395</f>
        <v>168.005</v>
      </c>
      <c r="H394" s="61">
        <f t="shared" si="64"/>
        <v>168.005</v>
      </c>
      <c r="I394" s="61">
        <f t="shared" si="64"/>
        <v>168.005</v>
      </c>
    </row>
    <row r="395" spans="1:9" ht="15.75" outlineLevel="6" x14ac:dyDescent="0.2">
      <c r="A395" s="26" t="s">
        <v>99</v>
      </c>
      <c r="B395" s="29">
        <v>951</v>
      </c>
      <c r="C395" s="30" t="s">
        <v>14</v>
      </c>
      <c r="D395" s="30" t="s">
        <v>277</v>
      </c>
      <c r="E395" s="30" t="s">
        <v>98</v>
      </c>
      <c r="F395" s="30"/>
      <c r="G395" s="58">
        <f t="shared" si="64"/>
        <v>168.005</v>
      </c>
      <c r="H395" s="58">
        <f t="shared" si="64"/>
        <v>168.005</v>
      </c>
      <c r="I395" s="58">
        <f t="shared" si="64"/>
        <v>168.005</v>
      </c>
    </row>
    <row r="396" spans="1:9" ht="15.75" outlineLevel="6" x14ac:dyDescent="0.2">
      <c r="A396" s="35" t="s">
        <v>76</v>
      </c>
      <c r="B396" s="29">
        <v>951</v>
      </c>
      <c r="C396" s="30" t="s">
        <v>14</v>
      </c>
      <c r="D396" s="30" t="s">
        <v>277</v>
      </c>
      <c r="E396" s="30" t="s">
        <v>77</v>
      </c>
      <c r="F396" s="30"/>
      <c r="G396" s="77">
        <v>168.005</v>
      </c>
      <c r="H396" s="77">
        <v>168.005</v>
      </c>
      <c r="I396" s="77">
        <v>168.005</v>
      </c>
    </row>
    <row r="397" spans="1:9" ht="47.25" outlineLevel="6" x14ac:dyDescent="0.2">
      <c r="A397" s="3" t="s">
        <v>501</v>
      </c>
      <c r="B397" s="19">
        <v>951</v>
      </c>
      <c r="C397" s="4" t="s">
        <v>14</v>
      </c>
      <c r="D397" s="4" t="s">
        <v>503</v>
      </c>
      <c r="E397" s="4" t="s">
        <v>5</v>
      </c>
      <c r="F397" s="4"/>
      <c r="G397" s="61">
        <f t="shared" ref="G397:I401" si="65">G398</f>
        <v>102.10393999999999</v>
      </c>
      <c r="H397" s="61">
        <f t="shared" si="65"/>
        <v>0</v>
      </c>
      <c r="I397" s="61">
        <f t="shared" si="65"/>
        <v>0</v>
      </c>
    </row>
    <row r="398" spans="1:9" ht="15.75" outlineLevel="6" x14ac:dyDescent="0.2">
      <c r="A398" s="26" t="s">
        <v>99</v>
      </c>
      <c r="B398" s="29">
        <v>951</v>
      </c>
      <c r="C398" s="30" t="s">
        <v>14</v>
      </c>
      <c r="D398" s="30" t="s">
        <v>503</v>
      </c>
      <c r="E398" s="30" t="s">
        <v>98</v>
      </c>
      <c r="F398" s="30"/>
      <c r="G398" s="58">
        <f t="shared" si="65"/>
        <v>102.10393999999999</v>
      </c>
      <c r="H398" s="58">
        <f t="shared" si="65"/>
        <v>0</v>
      </c>
      <c r="I398" s="58">
        <f t="shared" si="65"/>
        <v>0</v>
      </c>
    </row>
    <row r="399" spans="1:9" ht="15.75" outlineLevel="6" x14ac:dyDescent="0.2">
      <c r="A399" s="35" t="s">
        <v>76</v>
      </c>
      <c r="B399" s="29">
        <v>951</v>
      </c>
      <c r="C399" s="30" t="s">
        <v>14</v>
      </c>
      <c r="D399" s="30" t="s">
        <v>503</v>
      </c>
      <c r="E399" s="30" t="s">
        <v>77</v>
      </c>
      <c r="F399" s="30"/>
      <c r="G399" s="77">
        <v>102.10393999999999</v>
      </c>
      <c r="H399" s="58">
        <v>0</v>
      </c>
      <c r="I399" s="58">
        <v>0</v>
      </c>
    </row>
    <row r="400" spans="1:9" ht="47.25" outlineLevel="6" x14ac:dyDescent="0.2">
      <c r="A400" s="3" t="s">
        <v>502</v>
      </c>
      <c r="B400" s="19">
        <v>951</v>
      </c>
      <c r="C400" s="4" t="s">
        <v>14</v>
      </c>
      <c r="D400" s="4" t="s">
        <v>504</v>
      </c>
      <c r="E400" s="4" t="s">
        <v>5</v>
      </c>
      <c r="F400" s="4"/>
      <c r="G400" s="61">
        <f t="shared" si="65"/>
        <v>204.20787999999999</v>
      </c>
      <c r="H400" s="61">
        <f t="shared" si="65"/>
        <v>0</v>
      </c>
      <c r="I400" s="61">
        <f t="shared" si="65"/>
        <v>0</v>
      </c>
    </row>
    <row r="401" spans="1:9" ht="15.75" outlineLevel="6" x14ac:dyDescent="0.2">
      <c r="A401" s="26" t="s">
        <v>99</v>
      </c>
      <c r="B401" s="29">
        <v>951</v>
      </c>
      <c r="C401" s="30" t="s">
        <v>14</v>
      </c>
      <c r="D401" s="74" t="s">
        <v>504</v>
      </c>
      <c r="E401" s="30" t="s">
        <v>98</v>
      </c>
      <c r="F401" s="30"/>
      <c r="G401" s="58">
        <f t="shared" si="65"/>
        <v>204.20787999999999</v>
      </c>
      <c r="H401" s="58">
        <f t="shared" si="65"/>
        <v>0</v>
      </c>
      <c r="I401" s="58">
        <f t="shared" si="65"/>
        <v>0</v>
      </c>
    </row>
    <row r="402" spans="1:9" ht="15.75" outlineLevel="6" x14ac:dyDescent="0.2">
      <c r="A402" s="35" t="s">
        <v>76</v>
      </c>
      <c r="B402" s="29">
        <v>951</v>
      </c>
      <c r="C402" s="30" t="s">
        <v>14</v>
      </c>
      <c r="D402" s="74" t="s">
        <v>504</v>
      </c>
      <c r="E402" s="30" t="s">
        <v>77</v>
      </c>
      <c r="F402" s="30"/>
      <c r="G402" s="77">
        <v>204.20787999999999</v>
      </c>
      <c r="H402" s="58">
        <v>0</v>
      </c>
      <c r="I402" s="58">
        <v>0</v>
      </c>
    </row>
    <row r="403" spans="1:9" ht="47.25" outlineLevel="6" x14ac:dyDescent="0.2">
      <c r="A403" s="3" t="s">
        <v>290</v>
      </c>
      <c r="B403" s="19">
        <v>951</v>
      </c>
      <c r="C403" s="4" t="s">
        <v>14</v>
      </c>
      <c r="D403" s="4" t="s">
        <v>289</v>
      </c>
      <c r="E403" s="4" t="s">
        <v>5</v>
      </c>
      <c r="F403" s="4"/>
      <c r="G403" s="61">
        <f t="shared" ref="G403:I404" si="66">G404</f>
        <v>5.1960300000000004</v>
      </c>
      <c r="H403" s="61">
        <f t="shared" si="66"/>
        <v>5.2</v>
      </c>
      <c r="I403" s="61">
        <f t="shared" si="66"/>
        <v>5.2</v>
      </c>
    </row>
    <row r="404" spans="1:9" ht="15.75" outlineLevel="6" x14ac:dyDescent="0.2">
      <c r="A404" s="26" t="s">
        <v>99</v>
      </c>
      <c r="B404" s="29">
        <v>951</v>
      </c>
      <c r="C404" s="30" t="s">
        <v>14</v>
      </c>
      <c r="D404" s="30" t="s">
        <v>289</v>
      </c>
      <c r="E404" s="30" t="s">
        <v>98</v>
      </c>
      <c r="F404" s="30"/>
      <c r="G404" s="58">
        <f t="shared" si="66"/>
        <v>5.1960300000000004</v>
      </c>
      <c r="H404" s="58">
        <f t="shared" si="66"/>
        <v>5.2</v>
      </c>
      <c r="I404" s="58">
        <f t="shared" si="66"/>
        <v>5.2</v>
      </c>
    </row>
    <row r="405" spans="1:9" ht="15.75" outlineLevel="6" x14ac:dyDescent="0.2">
      <c r="A405" s="35" t="s">
        <v>76</v>
      </c>
      <c r="B405" s="29">
        <v>951</v>
      </c>
      <c r="C405" s="30" t="s">
        <v>14</v>
      </c>
      <c r="D405" s="30" t="s">
        <v>289</v>
      </c>
      <c r="E405" s="30" t="s">
        <v>77</v>
      </c>
      <c r="F405" s="30"/>
      <c r="G405" s="58">
        <v>5.1960300000000004</v>
      </c>
      <c r="H405" s="58">
        <v>5.2</v>
      </c>
      <c r="I405" s="58">
        <v>5.2</v>
      </c>
    </row>
    <row r="406" spans="1:9" ht="47.25" outlineLevel="6" x14ac:dyDescent="0.2">
      <c r="A406" s="3" t="s">
        <v>447</v>
      </c>
      <c r="B406" s="19">
        <v>951</v>
      </c>
      <c r="C406" s="4" t="s">
        <v>14</v>
      </c>
      <c r="D406" s="4" t="s">
        <v>449</v>
      </c>
      <c r="E406" s="4" t="s">
        <v>5</v>
      </c>
      <c r="F406" s="4"/>
      <c r="G406" s="61">
        <f t="shared" ref="G406:I410" si="67">G407</f>
        <v>0</v>
      </c>
      <c r="H406" s="61">
        <f t="shared" si="67"/>
        <v>1785.3329699999999</v>
      </c>
      <c r="I406" s="61">
        <f t="shared" si="67"/>
        <v>0</v>
      </c>
    </row>
    <row r="407" spans="1:9" ht="15.75" outlineLevel="6" x14ac:dyDescent="0.2">
      <c r="A407" s="26" t="s">
        <v>99</v>
      </c>
      <c r="B407" s="29">
        <v>951</v>
      </c>
      <c r="C407" s="30" t="s">
        <v>14</v>
      </c>
      <c r="D407" s="30" t="s">
        <v>449</v>
      </c>
      <c r="E407" s="30" t="s">
        <v>98</v>
      </c>
      <c r="F407" s="30"/>
      <c r="G407" s="58">
        <f t="shared" si="67"/>
        <v>0</v>
      </c>
      <c r="H407" s="58">
        <f t="shared" si="67"/>
        <v>1785.3329699999999</v>
      </c>
      <c r="I407" s="58">
        <f t="shared" si="67"/>
        <v>0</v>
      </c>
    </row>
    <row r="408" spans="1:9" ht="15.75" outlineLevel="6" x14ac:dyDescent="0.2">
      <c r="A408" s="35" t="s">
        <v>76</v>
      </c>
      <c r="B408" s="29">
        <v>951</v>
      </c>
      <c r="C408" s="30" t="s">
        <v>14</v>
      </c>
      <c r="D408" s="30" t="s">
        <v>449</v>
      </c>
      <c r="E408" s="30" t="s">
        <v>77</v>
      </c>
      <c r="F408" s="30"/>
      <c r="G408" s="58">
        <v>0</v>
      </c>
      <c r="H408" s="77">
        <v>1785.3329699999999</v>
      </c>
      <c r="I408" s="58">
        <v>0</v>
      </c>
    </row>
    <row r="409" spans="1:9" ht="63" outlineLevel="6" x14ac:dyDescent="0.2">
      <c r="A409" s="3" t="s">
        <v>448</v>
      </c>
      <c r="B409" s="19">
        <v>951</v>
      </c>
      <c r="C409" s="4" t="s">
        <v>14</v>
      </c>
      <c r="D409" s="4" t="s">
        <v>450</v>
      </c>
      <c r="E409" s="4" t="s">
        <v>5</v>
      </c>
      <c r="F409" s="4"/>
      <c r="G409" s="61">
        <f t="shared" si="67"/>
        <v>0</v>
      </c>
      <c r="H409" s="61">
        <f t="shared" si="67"/>
        <v>1890.5381</v>
      </c>
      <c r="I409" s="61">
        <f t="shared" si="67"/>
        <v>0</v>
      </c>
    </row>
    <row r="410" spans="1:9" ht="15.75" outlineLevel="6" x14ac:dyDescent="0.2">
      <c r="A410" s="26" t="s">
        <v>99</v>
      </c>
      <c r="B410" s="29">
        <v>951</v>
      </c>
      <c r="C410" s="30" t="s">
        <v>14</v>
      </c>
      <c r="D410" s="30" t="s">
        <v>450</v>
      </c>
      <c r="E410" s="30" t="s">
        <v>98</v>
      </c>
      <c r="F410" s="30"/>
      <c r="G410" s="58">
        <f t="shared" si="67"/>
        <v>0</v>
      </c>
      <c r="H410" s="58">
        <f t="shared" si="67"/>
        <v>1890.5381</v>
      </c>
      <c r="I410" s="58">
        <f t="shared" si="67"/>
        <v>0</v>
      </c>
    </row>
    <row r="411" spans="1:9" ht="15.75" outlineLevel="6" x14ac:dyDescent="0.2">
      <c r="A411" s="35" t="s">
        <v>76</v>
      </c>
      <c r="B411" s="29">
        <v>951</v>
      </c>
      <c r="C411" s="30" t="s">
        <v>14</v>
      </c>
      <c r="D411" s="30" t="s">
        <v>450</v>
      </c>
      <c r="E411" s="30" t="s">
        <v>77</v>
      </c>
      <c r="F411" s="30"/>
      <c r="G411" s="58">
        <v>0</v>
      </c>
      <c r="H411" s="77">
        <v>1890.5381</v>
      </c>
      <c r="I411" s="58">
        <v>0</v>
      </c>
    </row>
    <row r="412" spans="1:9" ht="31.5" outlineLevel="6" x14ac:dyDescent="0.2">
      <c r="A412" s="45" t="s">
        <v>292</v>
      </c>
      <c r="B412" s="27">
        <v>951</v>
      </c>
      <c r="C412" s="28" t="s">
        <v>14</v>
      </c>
      <c r="D412" s="28" t="s">
        <v>291</v>
      </c>
      <c r="E412" s="28" t="s">
        <v>5</v>
      </c>
      <c r="F412" s="28"/>
      <c r="G412" s="59">
        <f>G413</f>
        <v>50</v>
      </c>
      <c r="H412" s="59">
        <f t="shared" ref="H412:I414" si="68">H413</f>
        <v>50</v>
      </c>
      <c r="I412" s="59">
        <f t="shared" si="68"/>
        <v>50</v>
      </c>
    </row>
    <row r="413" spans="1:9" ht="31.5" outlineLevel="6" x14ac:dyDescent="0.2">
      <c r="A413" s="3" t="s">
        <v>293</v>
      </c>
      <c r="B413" s="19">
        <v>951</v>
      </c>
      <c r="C413" s="4" t="s">
        <v>14</v>
      </c>
      <c r="D413" s="4" t="s">
        <v>325</v>
      </c>
      <c r="E413" s="4" t="s">
        <v>5</v>
      </c>
      <c r="F413" s="4"/>
      <c r="G413" s="61">
        <f>G414</f>
        <v>50</v>
      </c>
      <c r="H413" s="61">
        <f t="shared" si="68"/>
        <v>50</v>
      </c>
      <c r="I413" s="61">
        <f t="shared" si="68"/>
        <v>50</v>
      </c>
    </row>
    <row r="414" spans="1:9" ht="31.5" outlineLevel="6" x14ac:dyDescent="0.2">
      <c r="A414" s="26" t="s">
        <v>426</v>
      </c>
      <c r="B414" s="29">
        <v>951</v>
      </c>
      <c r="C414" s="30" t="s">
        <v>14</v>
      </c>
      <c r="D414" s="30" t="s">
        <v>325</v>
      </c>
      <c r="E414" s="30" t="s">
        <v>83</v>
      </c>
      <c r="F414" s="30"/>
      <c r="G414" s="58">
        <f>G415</f>
        <v>50</v>
      </c>
      <c r="H414" s="58">
        <f t="shared" si="68"/>
        <v>50</v>
      </c>
      <c r="I414" s="58">
        <f t="shared" si="68"/>
        <v>50</v>
      </c>
    </row>
    <row r="415" spans="1:9" ht="15.75" outlineLevel="6" x14ac:dyDescent="0.2">
      <c r="A415" s="35" t="s">
        <v>428</v>
      </c>
      <c r="B415" s="29">
        <v>951</v>
      </c>
      <c r="C415" s="30" t="s">
        <v>14</v>
      </c>
      <c r="D415" s="30" t="s">
        <v>325</v>
      </c>
      <c r="E415" s="30" t="s">
        <v>84</v>
      </c>
      <c r="F415" s="30"/>
      <c r="G415" s="58">
        <v>50</v>
      </c>
      <c r="H415" s="58">
        <v>50</v>
      </c>
      <c r="I415" s="58">
        <v>50</v>
      </c>
    </row>
    <row r="416" spans="1:9" ht="15.75" outlineLevel="6" x14ac:dyDescent="0.2">
      <c r="A416" s="11" t="s">
        <v>485</v>
      </c>
      <c r="B416" s="7">
        <v>951</v>
      </c>
      <c r="C416" s="7" t="s">
        <v>14</v>
      </c>
      <c r="D416" s="7" t="s">
        <v>227</v>
      </c>
      <c r="E416" s="7" t="s">
        <v>5</v>
      </c>
      <c r="F416" s="7"/>
      <c r="G416" s="57">
        <f t="shared" ref="G416:I418" si="69">G417</f>
        <v>141.26240000000001</v>
      </c>
      <c r="H416" s="57">
        <f t="shared" si="69"/>
        <v>0</v>
      </c>
      <c r="I416" s="57">
        <f t="shared" si="69"/>
        <v>0</v>
      </c>
    </row>
    <row r="417" spans="1:9" ht="31.5" outlineLevel="6" x14ac:dyDescent="0.2">
      <c r="A417" s="45" t="s">
        <v>486</v>
      </c>
      <c r="B417" s="28">
        <v>951</v>
      </c>
      <c r="C417" s="28" t="s">
        <v>14</v>
      </c>
      <c r="D417" s="28" t="s">
        <v>488</v>
      </c>
      <c r="E417" s="28" t="s">
        <v>5</v>
      </c>
      <c r="F417" s="28"/>
      <c r="G417" s="59">
        <f t="shared" si="69"/>
        <v>141.26240000000001</v>
      </c>
      <c r="H417" s="59">
        <f t="shared" si="69"/>
        <v>0</v>
      </c>
      <c r="I417" s="59">
        <f t="shared" si="69"/>
        <v>0</v>
      </c>
    </row>
    <row r="418" spans="1:9" ht="15.75" outlineLevel="6" x14ac:dyDescent="0.2">
      <c r="A418" s="3" t="s">
        <v>99</v>
      </c>
      <c r="B418" s="4">
        <v>951</v>
      </c>
      <c r="C418" s="4" t="s">
        <v>14</v>
      </c>
      <c r="D418" s="4" t="s">
        <v>488</v>
      </c>
      <c r="E418" s="4" t="s">
        <v>98</v>
      </c>
      <c r="F418" s="4"/>
      <c r="G418" s="61">
        <f t="shared" si="69"/>
        <v>141.26240000000001</v>
      </c>
      <c r="H418" s="61">
        <f t="shared" si="69"/>
        <v>0</v>
      </c>
      <c r="I418" s="61">
        <f t="shared" si="69"/>
        <v>0</v>
      </c>
    </row>
    <row r="419" spans="1:9" ht="15.75" outlineLevel="6" x14ac:dyDescent="0.2">
      <c r="A419" s="26" t="s">
        <v>76</v>
      </c>
      <c r="B419" s="30">
        <v>951</v>
      </c>
      <c r="C419" s="30" t="s">
        <v>14</v>
      </c>
      <c r="D419" s="74" t="s">
        <v>488</v>
      </c>
      <c r="E419" s="30" t="s">
        <v>77</v>
      </c>
      <c r="F419" s="30"/>
      <c r="G419" s="58">
        <v>141.26240000000001</v>
      </c>
      <c r="H419" s="58">
        <v>0</v>
      </c>
      <c r="I419" s="58">
        <v>0</v>
      </c>
    </row>
    <row r="420" spans="1:9" ht="15.75" outlineLevel="6" x14ac:dyDescent="0.2">
      <c r="A420" s="6" t="s">
        <v>185</v>
      </c>
      <c r="B420" s="17">
        <v>951</v>
      </c>
      <c r="C420" s="7" t="s">
        <v>14</v>
      </c>
      <c r="D420" s="7" t="s">
        <v>223</v>
      </c>
      <c r="E420" s="7" t="s">
        <v>5</v>
      </c>
      <c r="F420" s="7"/>
      <c r="G420" s="8">
        <f>G421</f>
        <v>150</v>
      </c>
      <c r="H420" s="8">
        <f t="shared" ref="H420:I422" si="70">H421</f>
        <v>150</v>
      </c>
      <c r="I420" s="8">
        <f t="shared" si="70"/>
        <v>150</v>
      </c>
    </row>
    <row r="421" spans="1:9" ht="47.25" outlineLevel="6" x14ac:dyDescent="0.2">
      <c r="A421" s="24" t="s">
        <v>133</v>
      </c>
      <c r="B421" s="19">
        <v>951</v>
      </c>
      <c r="C421" s="4" t="s">
        <v>14</v>
      </c>
      <c r="D421" s="4" t="s">
        <v>326</v>
      </c>
      <c r="E421" s="4" t="s">
        <v>5</v>
      </c>
      <c r="F421" s="4"/>
      <c r="G421" s="5">
        <f>G422</f>
        <v>150</v>
      </c>
      <c r="H421" s="5">
        <f t="shared" si="70"/>
        <v>150</v>
      </c>
      <c r="I421" s="5">
        <f t="shared" si="70"/>
        <v>150</v>
      </c>
    </row>
    <row r="422" spans="1:9" ht="18.75" customHeight="1" outlineLevel="6" x14ac:dyDescent="0.2">
      <c r="A422" s="26" t="s">
        <v>426</v>
      </c>
      <c r="B422" s="29">
        <v>951</v>
      </c>
      <c r="C422" s="30" t="s">
        <v>14</v>
      </c>
      <c r="D422" s="30" t="s">
        <v>326</v>
      </c>
      <c r="E422" s="30" t="s">
        <v>83</v>
      </c>
      <c r="F422" s="30"/>
      <c r="G422" s="34">
        <f>G423</f>
        <v>150</v>
      </c>
      <c r="H422" s="34">
        <f t="shared" si="70"/>
        <v>150</v>
      </c>
      <c r="I422" s="34">
        <f t="shared" si="70"/>
        <v>150</v>
      </c>
    </row>
    <row r="423" spans="1:9" ht="15.75" outlineLevel="6" x14ac:dyDescent="0.2">
      <c r="A423" s="26" t="s">
        <v>428</v>
      </c>
      <c r="B423" s="29">
        <v>951</v>
      </c>
      <c r="C423" s="30" t="s">
        <v>14</v>
      </c>
      <c r="D423" s="30" t="s">
        <v>326</v>
      </c>
      <c r="E423" s="30" t="s">
        <v>84</v>
      </c>
      <c r="F423" s="30"/>
      <c r="G423" s="58">
        <v>150</v>
      </c>
      <c r="H423" s="58">
        <v>150</v>
      </c>
      <c r="I423" s="58">
        <v>150</v>
      </c>
    </row>
    <row r="424" spans="1:9" ht="31.5" outlineLevel="6" x14ac:dyDescent="0.2">
      <c r="A424" s="6" t="s">
        <v>284</v>
      </c>
      <c r="B424" s="17">
        <v>951</v>
      </c>
      <c r="C424" s="7" t="s">
        <v>14</v>
      </c>
      <c r="D424" s="7" t="s">
        <v>224</v>
      </c>
      <c r="E424" s="7" t="s">
        <v>5</v>
      </c>
      <c r="F424" s="7"/>
      <c r="G424" s="8">
        <f>G425</f>
        <v>50</v>
      </c>
      <c r="H424" s="8">
        <f t="shared" ref="H424:I426" si="71">H425</f>
        <v>50</v>
      </c>
      <c r="I424" s="8">
        <f t="shared" si="71"/>
        <v>50</v>
      </c>
    </row>
    <row r="425" spans="1:9" ht="31.5" outlineLevel="6" x14ac:dyDescent="0.2">
      <c r="A425" s="24" t="s">
        <v>134</v>
      </c>
      <c r="B425" s="19">
        <v>951</v>
      </c>
      <c r="C425" s="4" t="s">
        <v>14</v>
      </c>
      <c r="D425" s="4" t="s">
        <v>327</v>
      </c>
      <c r="E425" s="4" t="s">
        <v>5</v>
      </c>
      <c r="F425" s="4"/>
      <c r="G425" s="5">
        <f>G426</f>
        <v>50</v>
      </c>
      <c r="H425" s="5">
        <f t="shared" si="71"/>
        <v>50</v>
      </c>
      <c r="I425" s="5">
        <f t="shared" si="71"/>
        <v>50</v>
      </c>
    </row>
    <row r="426" spans="1:9" ht="31.5" outlineLevel="6" x14ac:dyDescent="0.2">
      <c r="A426" s="26" t="s">
        <v>426</v>
      </c>
      <c r="B426" s="29">
        <v>951</v>
      </c>
      <c r="C426" s="30" t="s">
        <v>14</v>
      </c>
      <c r="D426" s="30" t="s">
        <v>327</v>
      </c>
      <c r="E426" s="30" t="s">
        <v>83</v>
      </c>
      <c r="F426" s="30"/>
      <c r="G426" s="34">
        <f>G427</f>
        <v>50</v>
      </c>
      <c r="H426" s="34">
        <f t="shared" si="71"/>
        <v>50</v>
      </c>
      <c r="I426" s="34">
        <f t="shared" si="71"/>
        <v>50</v>
      </c>
    </row>
    <row r="427" spans="1:9" ht="15.75" outlineLevel="6" x14ac:dyDescent="0.2">
      <c r="A427" s="26" t="s">
        <v>428</v>
      </c>
      <c r="B427" s="29">
        <v>951</v>
      </c>
      <c r="C427" s="30" t="s">
        <v>14</v>
      </c>
      <c r="D427" s="30" t="s">
        <v>327</v>
      </c>
      <c r="E427" s="30" t="s">
        <v>84</v>
      </c>
      <c r="F427" s="30"/>
      <c r="G427" s="58">
        <v>50</v>
      </c>
      <c r="H427" s="58">
        <v>50</v>
      </c>
      <c r="I427" s="58">
        <v>50</v>
      </c>
    </row>
    <row r="428" spans="1:9" ht="18.75" outlineLevel="6" x14ac:dyDescent="0.2">
      <c r="A428" s="39" t="s">
        <v>42</v>
      </c>
      <c r="B428" s="16">
        <v>951</v>
      </c>
      <c r="C428" s="12" t="s">
        <v>41</v>
      </c>
      <c r="D428" s="12" t="s">
        <v>203</v>
      </c>
      <c r="E428" s="12" t="s">
        <v>5</v>
      </c>
      <c r="F428" s="12"/>
      <c r="G428" s="79">
        <f>G429+G435+G458+G445</f>
        <v>76609.169800000003</v>
      </c>
      <c r="H428" s="79">
        <f>H429+H435+H458+H445</f>
        <v>66200.014979999993</v>
      </c>
      <c r="I428" s="79">
        <f>I429+I435+I458+I445</f>
        <v>66454.775610000012</v>
      </c>
    </row>
    <row r="429" spans="1:9" ht="15.75" outlineLevel="6" x14ac:dyDescent="0.2">
      <c r="A429" s="48" t="s">
        <v>35</v>
      </c>
      <c r="B429" s="16">
        <v>951</v>
      </c>
      <c r="C429" s="20" t="s">
        <v>15</v>
      </c>
      <c r="D429" s="20" t="s">
        <v>203</v>
      </c>
      <c r="E429" s="20" t="s">
        <v>5</v>
      </c>
      <c r="F429" s="20"/>
      <c r="G429" s="46">
        <f>G430</f>
        <v>888.63683000000003</v>
      </c>
      <c r="H429" s="46">
        <f t="shared" ref="H429:I433" si="72">H430</f>
        <v>560</v>
      </c>
      <c r="I429" s="46">
        <f t="shared" si="72"/>
        <v>560</v>
      </c>
    </row>
    <row r="430" spans="1:9" ht="31.5" outlineLevel="6" x14ac:dyDescent="0.2">
      <c r="A430" s="43" t="s">
        <v>112</v>
      </c>
      <c r="B430" s="17">
        <v>951</v>
      </c>
      <c r="C430" s="7" t="s">
        <v>15</v>
      </c>
      <c r="D430" s="7" t="s">
        <v>204</v>
      </c>
      <c r="E430" s="7" t="s">
        <v>5</v>
      </c>
      <c r="F430" s="7"/>
      <c r="G430" s="8">
        <f>G431</f>
        <v>888.63683000000003</v>
      </c>
      <c r="H430" s="8">
        <f t="shared" si="72"/>
        <v>560</v>
      </c>
      <c r="I430" s="8">
        <f t="shared" si="72"/>
        <v>560</v>
      </c>
    </row>
    <row r="431" spans="1:9" ht="35.25" customHeight="1" outlineLevel="6" x14ac:dyDescent="0.2">
      <c r="A431" s="43" t="s">
        <v>113</v>
      </c>
      <c r="B431" s="17">
        <v>951</v>
      </c>
      <c r="C431" s="9" t="s">
        <v>15</v>
      </c>
      <c r="D431" s="9" t="s">
        <v>296</v>
      </c>
      <c r="E431" s="9" t="s">
        <v>5</v>
      </c>
      <c r="F431" s="9"/>
      <c r="G431" s="10">
        <f>G432</f>
        <v>888.63683000000003</v>
      </c>
      <c r="H431" s="10">
        <f t="shared" si="72"/>
        <v>560</v>
      </c>
      <c r="I431" s="10">
        <f t="shared" si="72"/>
        <v>560</v>
      </c>
    </row>
    <row r="432" spans="1:9" ht="31.5" outlineLevel="6" x14ac:dyDescent="0.2">
      <c r="A432" s="31" t="s">
        <v>135</v>
      </c>
      <c r="B432" s="27">
        <v>951</v>
      </c>
      <c r="C432" s="28" t="s">
        <v>15</v>
      </c>
      <c r="D432" s="28" t="s">
        <v>328</v>
      </c>
      <c r="E432" s="28" t="s">
        <v>5</v>
      </c>
      <c r="F432" s="28"/>
      <c r="G432" s="14">
        <f>G433</f>
        <v>888.63683000000003</v>
      </c>
      <c r="H432" s="14">
        <f t="shared" si="72"/>
        <v>560</v>
      </c>
      <c r="I432" s="14">
        <f t="shared" si="72"/>
        <v>560</v>
      </c>
    </row>
    <row r="433" spans="1:9" ht="18" customHeight="1" outlineLevel="6" x14ac:dyDescent="0.2">
      <c r="A433" s="3" t="s">
        <v>103</v>
      </c>
      <c r="B433" s="19">
        <v>951</v>
      </c>
      <c r="C433" s="4" t="s">
        <v>15</v>
      </c>
      <c r="D433" s="4" t="s">
        <v>328</v>
      </c>
      <c r="E433" s="4" t="s">
        <v>101</v>
      </c>
      <c r="F433" s="4"/>
      <c r="G433" s="5">
        <f>G434</f>
        <v>888.63683000000003</v>
      </c>
      <c r="H433" s="5">
        <f t="shared" si="72"/>
        <v>560</v>
      </c>
      <c r="I433" s="5">
        <f t="shared" si="72"/>
        <v>560</v>
      </c>
    </row>
    <row r="434" spans="1:9" ht="31.5" outlineLevel="6" x14ac:dyDescent="0.2">
      <c r="A434" s="26" t="s">
        <v>429</v>
      </c>
      <c r="B434" s="29">
        <v>951</v>
      </c>
      <c r="C434" s="30" t="s">
        <v>15</v>
      </c>
      <c r="D434" s="30" t="s">
        <v>328</v>
      </c>
      <c r="E434" s="30" t="s">
        <v>102</v>
      </c>
      <c r="F434" s="30"/>
      <c r="G434" s="58">
        <v>888.63683000000003</v>
      </c>
      <c r="H434" s="58">
        <v>560</v>
      </c>
      <c r="I434" s="58">
        <v>560</v>
      </c>
    </row>
    <row r="435" spans="1:9" ht="15.75" outlineLevel="6" x14ac:dyDescent="0.2">
      <c r="A435" s="48" t="s">
        <v>36</v>
      </c>
      <c r="B435" s="16">
        <v>951</v>
      </c>
      <c r="C435" s="20" t="s">
        <v>16</v>
      </c>
      <c r="D435" s="20" t="s">
        <v>203</v>
      </c>
      <c r="E435" s="20" t="s">
        <v>5</v>
      </c>
      <c r="F435" s="20"/>
      <c r="G435" s="97">
        <f>G436</f>
        <v>1996.2790399999999</v>
      </c>
      <c r="H435" s="83">
        <f t="shared" ref="H435:I439" si="73">H436</f>
        <v>2204.6733599999998</v>
      </c>
      <c r="I435" s="83">
        <f t="shared" si="73"/>
        <v>1439.24207</v>
      </c>
    </row>
    <row r="436" spans="1:9" ht="15.75" outlineLevel="6" x14ac:dyDescent="0.2">
      <c r="A436" s="11" t="s">
        <v>121</v>
      </c>
      <c r="B436" s="17">
        <v>951</v>
      </c>
      <c r="C436" s="7" t="s">
        <v>16</v>
      </c>
      <c r="D436" s="7" t="s">
        <v>203</v>
      </c>
      <c r="E436" s="7" t="s">
        <v>5</v>
      </c>
      <c r="F436" s="7"/>
      <c r="G436" s="57">
        <f>G437+G441</f>
        <v>1996.2790399999999</v>
      </c>
      <c r="H436" s="57">
        <f>H437+H441</f>
        <v>2204.6733599999998</v>
      </c>
      <c r="I436" s="57">
        <f>I437+I441</f>
        <v>1439.24207</v>
      </c>
    </row>
    <row r="437" spans="1:9" ht="15.75" outlineLevel="6" x14ac:dyDescent="0.2">
      <c r="A437" s="6" t="s">
        <v>186</v>
      </c>
      <c r="B437" s="17">
        <v>951</v>
      </c>
      <c r="C437" s="7" t="s">
        <v>16</v>
      </c>
      <c r="D437" s="7" t="s">
        <v>226</v>
      </c>
      <c r="E437" s="7" t="s">
        <v>5</v>
      </c>
      <c r="F437" s="7"/>
      <c r="G437" s="8">
        <f>G438</f>
        <v>1796.0019</v>
      </c>
      <c r="H437" s="8">
        <f t="shared" si="73"/>
        <v>1594.67336</v>
      </c>
      <c r="I437" s="8">
        <f t="shared" si="73"/>
        <v>829.24207000000001</v>
      </c>
    </row>
    <row r="438" spans="1:9" ht="47.25" outlineLevel="6" x14ac:dyDescent="0.2">
      <c r="A438" s="45" t="s">
        <v>267</v>
      </c>
      <c r="B438" s="27">
        <v>951</v>
      </c>
      <c r="C438" s="28" t="s">
        <v>16</v>
      </c>
      <c r="D438" s="28" t="s">
        <v>266</v>
      </c>
      <c r="E438" s="28" t="s">
        <v>5</v>
      </c>
      <c r="F438" s="28"/>
      <c r="G438" s="14">
        <f>G439</f>
        <v>1796.0019</v>
      </c>
      <c r="H438" s="14">
        <f t="shared" si="73"/>
        <v>1594.67336</v>
      </c>
      <c r="I438" s="14">
        <f t="shared" si="73"/>
        <v>829.24207000000001</v>
      </c>
    </row>
    <row r="439" spans="1:9" ht="31.5" outlineLevel="6" x14ac:dyDescent="0.2">
      <c r="A439" s="3" t="s">
        <v>430</v>
      </c>
      <c r="B439" s="19">
        <v>951</v>
      </c>
      <c r="C439" s="4" t="s">
        <v>16</v>
      </c>
      <c r="D439" s="4" t="s">
        <v>266</v>
      </c>
      <c r="E439" s="4" t="s">
        <v>90</v>
      </c>
      <c r="F439" s="4"/>
      <c r="G439" s="5">
        <f>G440</f>
        <v>1796.0019</v>
      </c>
      <c r="H439" s="5">
        <f t="shared" si="73"/>
        <v>1594.67336</v>
      </c>
      <c r="I439" s="5">
        <f t="shared" si="73"/>
        <v>829.24207000000001</v>
      </c>
    </row>
    <row r="440" spans="1:9" ht="15.75" outlineLevel="6" x14ac:dyDescent="0.2">
      <c r="A440" s="26" t="s">
        <v>105</v>
      </c>
      <c r="B440" s="29">
        <v>951</v>
      </c>
      <c r="C440" s="30" t="s">
        <v>16</v>
      </c>
      <c r="D440" s="30" t="s">
        <v>266</v>
      </c>
      <c r="E440" s="30" t="s">
        <v>104</v>
      </c>
      <c r="F440" s="30"/>
      <c r="G440" s="77">
        <v>1796.0019</v>
      </c>
      <c r="H440" s="77">
        <v>1594.67336</v>
      </c>
      <c r="I440" s="77">
        <v>829.24207000000001</v>
      </c>
    </row>
    <row r="441" spans="1:9" ht="31.5" outlineLevel="6" x14ac:dyDescent="0.2">
      <c r="A441" s="6" t="s">
        <v>384</v>
      </c>
      <c r="B441" s="7">
        <v>951</v>
      </c>
      <c r="C441" s="7" t="s">
        <v>16</v>
      </c>
      <c r="D441" s="7" t="s">
        <v>215</v>
      </c>
      <c r="E441" s="7" t="s">
        <v>5</v>
      </c>
      <c r="F441" s="7"/>
      <c r="G441" s="57">
        <f t="shared" ref="G441:I443" si="74">G442</f>
        <v>200.27714</v>
      </c>
      <c r="H441" s="57">
        <f t="shared" si="74"/>
        <v>610</v>
      </c>
      <c r="I441" s="57">
        <f t="shared" si="74"/>
        <v>610</v>
      </c>
    </row>
    <row r="442" spans="1:9" ht="47.25" outlineLevel="6" x14ac:dyDescent="0.2">
      <c r="A442" s="45" t="s">
        <v>272</v>
      </c>
      <c r="B442" s="28">
        <v>951</v>
      </c>
      <c r="C442" s="28" t="s">
        <v>16</v>
      </c>
      <c r="D442" s="28" t="s">
        <v>409</v>
      </c>
      <c r="E442" s="28" t="s">
        <v>5</v>
      </c>
      <c r="F442" s="28"/>
      <c r="G442" s="59">
        <f t="shared" si="74"/>
        <v>200.27714</v>
      </c>
      <c r="H442" s="59">
        <f t="shared" si="74"/>
        <v>610</v>
      </c>
      <c r="I442" s="59">
        <f t="shared" si="74"/>
        <v>610</v>
      </c>
    </row>
    <row r="443" spans="1:9" ht="31.5" outlineLevel="6" x14ac:dyDescent="0.2">
      <c r="A443" s="3" t="s">
        <v>430</v>
      </c>
      <c r="B443" s="4">
        <v>951</v>
      </c>
      <c r="C443" s="4" t="s">
        <v>16</v>
      </c>
      <c r="D443" s="4" t="s">
        <v>409</v>
      </c>
      <c r="E443" s="4" t="s">
        <v>90</v>
      </c>
      <c r="F443" s="4"/>
      <c r="G443" s="61">
        <f t="shared" si="74"/>
        <v>200.27714</v>
      </c>
      <c r="H443" s="61">
        <f t="shared" si="74"/>
        <v>610</v>
      </c>
      <c r="I443" s="61">
        <f t="shared" si="74"/>
        <v>610</v>
      </c>
    </row>
    <row r="444" spans="1:9" ht="15.75" outlineLevel="6" x14ac:dyDescent="0.2">
      <c r="A444" s="35" t="s">
        <v>76</v>
      </c>
      <c r="B444" s="30">
        <v>951</v>
      </c>
      <c r="C444" s="30" t="s">
        <v>16</v>
      </c>
      <c r="D444" s="30" t="s">
        <v>409</v>
      </c>
      <c r="E444" s="30" t="s">
        <v>77</v>
      </c>
      <c r="F444" s="30"/>
      <c r="G444" s="77">
        <v>200.27714</v>
      </c>
      <c r="H444" s="77">
        <v>610</v>
      </c>
      <c r="I444" s="77">
        <v>610</v>
      </c>
    </row>
    <row r="445" spans="1:9" ht="15.75" outlineLevel="6" x14ac:dyDescent="0.2">
      <c r="A445" s="48" t="s">
        <v>38</v>
      </c>
      <c r="B445" s="16">
        <v>951</v>
      </c>
      <c r="C445" s="20" t="s">
        <v>21</v>
      </c>
      <c r="D445" s="20" t="s">
        <v>203</v>
      </c>
      <c r="E445" s="20" t="s">
        <v>5</v>
      </c>
      <c r="F445" s="20"/>
      <c r="G445" s="83">
        <f>G446+G450</f>
        <v>73511.132370000007</v>
      </c>
      <c r="H445" s="83">
        <f>H446+H450</f>
        <v>63335.341619999999</v>
      </c>
      <c r="I445" s="83">
        <f>I446+I450</f>
        <v>64355.533540000004</v>
      </c>
    </row>
    <row r="446" spans="1:9" ht="31.5" outlineLevel="6" x14ac:dyDescent="0.2">
      <c r="A446" s="43" t="s">
        <v>112</v>
      </c>
      <c r="B446" s="9">
        <v>951</v>
      </c>
      <c r="C446" s="9" t="s">
        <v>21</v>
      </c>
      <c r="D446" s="9" t="s">
        <v>296</v>
      </c>
      <c r="E446" s="9" t="s">
        <v>5</v>
      </c>
      <c r="F446" s="9"/>
      <c r="G446" s="10">
        <f>G447</f>
        <v>36843.023419999998</v>
      </c>
      <c r="H446" s="10">
        <f>H447</f>
        <v>32149.446619999999</v>
      </c>
      <c r="I446" s="10">
        <f>I447</f>
        <v>33169.63854</v>
      </c>
    </row>
    <row r="447" spans="1:9" ht="63" outlineLevel="6" x14ac:dyDescent="0.2">
      <c r="A447" s="45" t="s">
        <v>339</v>
      </c>
      <c r="B447" s="28">
        <v>951</v>
      </c>
      <c r="C447" s="28" t="s">
        <v>21</v>
      </c>
      <c r="D447" s="28" t="s">
        <v>340</v>
      </c>
      <c r="E447" s="28" t="s">
        <v>5</v>
      </c>
      <c r="F447" s="28"/>
      <c r="G447" s="14">
        <f t="shared" ref="G447:I448" si="75">G448</f>
        <v>36843.023419999998</v>
      </c>
      <c r="H447" s="14">
        <f t="shared" si="75"/>
        <v>32149.446619999999</v>
      </c>
      <c r="I447" s="14">
        <f t="shared" si="75"/>
        <v>33169.63854</v>
      </c>
    </row>
    <row r="448" spans="1:9" ht="15.75" outlineLevel="6" x14ac:dyDescent="0.2">
      <c r="A448" s="3" t="s">
        <v>103</v>
      </c>
      <c r="B448" s="4">
        <v>951</v>
      </c>
      <c r="C448" s="4" t="s">
        <v>21</v>
      </c>
      <c r="D448" s="4" t="s">
        <v>340</v>
      </c>
      <c r="E448" s="4" t="s">
        <v>101</v>
      </c>
      <c r="F448" s="4"/>
      <c r="G448" s="5">
        <f t="shared" si="75"/>
        <v>36843.023419999998</v>
      </c>
      <c r="H448" s="5">
        <f t="shared" si="75"/>
        <v>32149.446619999999</v>
      </c>
      <c r="I448" s="5">
        <f t="shared" si="75"/>
        <v>33169.63854</v>
      </c>
    </row>
    <row r="449" spans="1:9" ht="31.5" outlineLevel="6" x14ac:dyDescent="0.2">
      <c r="A449" s="26" t="s">
        <v>429</v>
      </c>
      <c r="B449" s="30">
        <v>951</v>
      </c>
      <c r="C449" s="30" t="s">
        <v>21</v>
      </c>
      <c r="D449" s="30" t="s">
        <v>340</v>
      </c>
      <c r="E449" s="30" t="s">
        <v>102</v>
      </c>
      <c r="F449" s="30"/>
      <c r="G449" s="34">
        <v>36843.023419999998</v>
      </c>
      <c r="H449" s="34">
        <v>32149.446619999999</v>
      </c>
      <c r="I449" s="34">
        <v>33169.63854</v>
      </c>
    </row>
    <row r="450" spans="1:9" ht="15.75" outlineLevel="6" x14ac:dyDescent="0.2">
      <c r="A450" s="11" t="s">
        <v>121</v>
      </c>
      <c r="B450" s="17">
        <v>951</v>
      </c>
      <c r="C450" s="7" t="s">
        <v>21</v>
      </c>
      <c r="D450" s="7" t="s">
        <v>203</v>
      </c>
      <c r="E450" s="7" t="s">
        <v>5</v>
      </c>
      <c r="F450" s="7"/>
      <c r="G450" s="57">
        <f>G451</f>
        <v>36668.108950000002</v>
      </c>
      <c r="H450" s="57">
        <f>H451</f>
        <v>31185.895</v>
      </c>
      <c r="I450" s="57">
        <f>I451</f>
        <v>31185.895</v>
      </c>
    </row>
    <row r="451" spans="1:9" ht="33" customHeight="1" outlineLevel="6" x14ac:dyDescent="0.2">
      <c r="A451" s="6" t="s">
        <v>270</v>
      </c>
      <c r="B451" s="17">
        <v>951</v>
      </c>
      <c r="C451" s="7" t="s">
        <v>21</v>
      </c>
      <c r="D451" s="7" t="s">
        <v>262</v>
      </c>
      <c r="E451" s="7" t="s">
        <v>5</v>
      </c>
      <c r="F451" s="7"/>
      <c r="G451" s="57">
        <f>G455+G452</f>
        <v>36668.108950000002</v>
      </c>
      <c r="H451" s="57">
        <f>H455+H452</f>
        <v>31185.895</v>
      </c>
      <c r="I451" s="57">
        <f>I455+I452</f>
        <v>31185.895</v>
      </c>
    </row>
    <row r="452" spans="1:9" ht="33" customHeight="1" outlineLevel="6" x14ac:dyDescent="0.2">
      <c r="A452" s="45" t="s">
        <v>398</v>
      </c>
      <c r="B452" s="27">
        <v>951</v>
      </c>
      <c r="C452" s="28" t="s">
        <v>21</v>
      </c>
      <c r="D452" s="28" t="s">
        <v>399</v>
      </c>
      <c r="E452" s="28" t="s">
        <v>5</v>
      </c>
      <c r="F452" s="28"/>
      <c r="G452" s="59">
        <f t="shared" ref="G452:I453" si="76">G453</f>
        <v>0</v>
      </c>
      <c r="H452" s="59">
        <f t="shared" si="76"/>
        <v>13416.48</v>
      </c>
      <c r="I452" s="59">
        <f t="shared" si="76"/>
        <v>13416.48</v>
      </c>
    </row>
    <row r="453" spans="1:9" ht="16.5" customHeight="1" outlineLevel="6" x14ac:dyDescent="0.2">
      <c r="A453" s="3" t="s">
        <v>256</v>
      </c>
      <c r="B453" s="19">
        <v>951</v>
      </c>
      <c r="C453" s="4" t="s">
        <v>21</v>
      </c>
      <c r="D453" s="4" t="s">
        <v>399</v>
      </c>
      <c r="E453" s="4" t="s">
        <v>257</v>
      </c>
      <c r="F453" s="4"/>
      <c r="G453" s="61">
        <f t="shared" si="76"/>
        <v>0</v>
      </c>
      <c r="H453" s="61">
        <f t="shared" si="76"/>
        <v>13416.48</v>
      </c>
      <c r="I453" s="61">
        <f t="shared" si="76"/>
        <v>13416.48</v>
      </c>
    </row>
    <row r="454" spans="1:9" ht="48.75" customHeight="1" outlineLevel="6" x14ac:dyDescent="0.2">
      <c r="A454" s="26" t="s">
        <v>432</v>
      </c>
      <c r="B454" s="29">
        <v>951</v>
      </c>
      <c r="C454" s="30" t="s">
        <v>21</v>
      </c>
      <c r="D454" s="30" t="s">
        <v>399</v>
      </c>
      <c r="E454" s="30" t="s">
        <v>294</v>
      </c>
      <c r="F454" s="30"/>
      <c r="G454" s="84">
        <v>0</v>
      </c>
      <c r="H454" s="84">
        <v>13416.48</v>
      </c>
      <c r="I454" s="84">
        <v>13416.48</v>
      </c>
    </row>
    <row r="455" spans="1:9" ht="47.25" outlineLevel="6" x14ac:dyDescent="0.2">
      <c r="A455" s="45" t="s">
        <v>280</v>
      </c>
      <c r="B455" s="27">
        <v>951</v>
      </c>
      <c r="C455" s="28" t="s">
        <v>21</v>
      </c>
      <c r="D455" s="28" t="s">
        <v>285</v>
      </c>
      <c r="E455" s="28" t="s">
        <v>5</v>
      </c>
      <c r="F455" s="28"/>
      <c r="G455" s="59">
        <f t="shared" ref="G455:I456" si="77">G456</f>
        <v>36668.108950000002</v>
      </c>
      <c r="H455" s="59">
        <f t="shared" si="77"/>
        <v>17769.415000000001</v>
      </c>
      <c r="I455" s="59">
        <f t="shared" si="77"/>
        <v>17769.415000000001</v>
      </c>
    </row>
    <row r="456" spans="1:9" ht="15.75" outlineLevel="6" x14ac:dyDescent="0.2">
      <c r="A456" s="3" t="s">
        <v>256</v>
      </c>
      <c r="B456" s="19">
        <v>951</v>
      </c>
      <c r="C456" s="4" t="s">
        <v>21</v>
      </c>
      <c r="D456" s="4" t="s">
        <v>285</v>
      </c>
      <c r="E456" s="4" t="s">
        <v>257</v>
      </c>
      <c r="F456" s="4"/>
      <c r="G456" s="61">
        <f t="shared" si="77"/>
        <v>36668.108950000002</v>
      </c>
      <c r="H456" s="61">
        <f t="shared" si="77"/>
        <v>17769.415000000001</v>
      </c>
      <c r="I456" s="61">
        <f t="shared" si="77"/>
        <v>17769.415000000001</v>
      </c>
    </row>
    <row r="457" spans="1:9" ht="47.25" outlineLevel="6" x14ac:dyDescent="0.2">
      <c r="A457" s="26" t="s">
        <v>432</v>
      </c>
      <c r="B457" s="29">
        <v>951</v>
      </c>
      <c r="C457" s="30" t="s">
        <v>21</v>
      </c>
      <c r="D457" s="30" t="s">
        <v>285</v>
      </c>
      <c r="E457" s="30" t="s">
        <v>294</v>
      </c>
      <c r="F457" s="30"/>
      <c r="G457" s="84">
        <v>36668.108950000002</v>
      </c>
      <c r="H457" s="84">
        <v>17769.415000000001</v>
      </c>
      <c r="I457" s="84">
        <v>17769.415000000001</v>
      </c>
    </row>
    <row r="458" spans="1:9" ht="15.75" outlineLevel="6" x14ac:dyDescent="0.2">
      <c r="A458" s="48" t="s">
        <v>136</v>
      </c>
      <c r="B458" s="16">
        <v>951</v>
      </c>
      <c r="C458" s="20" t="s">
        <v>137</v>
      </c>
      <c r="D458" s="20" t="s">
        <v>203</v>
      </c>
      <c r="E458" s="20" t="s">
        <v>5</v>
      </c>
      <c r="F458" s="20"/>
      <c r="G458" s="83">
        <f>G459+G463</f>
        <v>213.12155999999999</v>
      </c>
      <c r="H458" s="46">
        <f t="shared" ref="H458:I458" si="78">H459+H463</f>
        <v>100</v>
      </c>
      <c r="I458" s="46">
        <f t="shared" si="78"/>
        <v>100</v>
      </c>
    </row>
    <row r="459" spans="1:9" ht="15.75" outlineLevel="6" x14ac:dyDescent="0.2">
      <c r="A459" s="11" t="s">
        <v>187</v>
      </c>
      <c r="B459" s="17">
        <v>951</v>
      </c>
      <c r="C459" s="7" t="s">
        <v>137</v>
      </c>
      <c r="D459" s="7" t="s">
        <v>227</v>
      </c>
      <c r="E459" s="7" t="s">
        <v>5</v>
      </c>
      <c r="F459" s="7"/>
      <c r="G459" s="8">
        <f>G460</f>
        <v>100</v>
      </c>
      <c r="H459" s="8">
        <f t="shared" ref="H459:I461" si="79">H460</f>
        <v>100</v>
      </c>
      <c r="I459" s="8">
        <f t="shared" si="79"/>
        <v>100</v>
      </c>
    </row>
    <row r="460" spans="1:9" ht="47.25" outlineLevel="6" x14ac:dyDescent="0.2">
      <c r="A460" s="45" t="s">
        <v>138</v>
      </c>
      <c r="B460" s="27">
        <v>951</v>
      </c>
      <c r="C460" s="28" t="s">
        <v>137</v>
      </c>
      <c r="D460" s="28" t="s">
        <v>329</v>
      </c>
      <c r="E460" s="28" t="s">
        <v>5</v>
      </c>
      <c r="F460" s="28"/>
      <c r="G460" s="14">
        <f>G461</f>
        <v>100</v>
      </c>
      <c r="H460" s="14">
        <f t="shared" si="79"/>
        <v>100</v>
      </c>
      <c r="I460" s="14">
        <f t="shared" si="79"/>
        <v>100</v>
      </c>
    </row>
    <row r="461" spans="1:9" ht="18" customHeight="1" outlineLevel="6" x14ac:dyDescent="0.2">
      <c r="A461" s="3" t="s">
        <v>426</v>
      </c>
      <c r="B461" s="19">
        <v>951</v>
      </c>
      <c r="C461" s="4" t="s">
        <v>139</v>
      </c>
      <c r="D461" s="4" t="s">
        <v>329</v>
      </c>
      <c r="E461" s="4" t="s">
        <v>83</v>
      </c>
      <c r="F461" s="4"/>
      <c r="G461" s="5">
        <f>G462</f>
        <v>100</v>
      </c>
      <c r="H461" s="5">
        <f t="shared" si="79"/>
        <v>100</v>
      </c>
      <c r="I461" s="5">
        <f t="shared" si="79"/>
        <v>100</v>
      </c>
    </row>
    <row r="462" spans="1:9" ht="15.75" outlineLevel="6" x14ac:dyDescent="0.2">
      <c r="A462" s="26" t="s">
        <v>428</v>
      </c>
      <c r="B462" s="29">
        <v>951</v>
      </c>
      <c r="C462" s="30" t="s">
        <v>137</v>
      </c>
      <c r="D462" s="30" t="s">
        <v>329</v>
      </c>
      <c r="E462" s="30" t="s">
        <v>84</v>
      </c>
      <c r="F462" s="30"/>
      <c r="G462" s="34">
        <v>100</v>
      </c>
      <c r="H462" s="34">
        <v>100</v>
      </c>
      <c r="I462" s="34">
        <v>100</v>
      </c>
    </row>
    <row r="463" spans="1:9" ht="31.5" outlineLevel="6" x14ac:dyDescent="0.2">
      <c r="A463" s="11" t="s">
        <v>366</v>
      </c>
      <c r="B463" s="7">
        <v>951</v>
      </c>
      <c r="C463" s="7" t="s">
        <v>137</v>
      </c>
      <c r="D463" s="7" t="s">
        <v>368</v>
      </c>
      <c r="E463" s="7" t="s">
        <v>5</v>
      </c>
      <c r="F463" s="7"/>
      <c r="G463" s="8">
        <f>G464+G467</f>
        <v>113.12156</v>
      </c>
      <c r="H463" s="8">
        <f t="shared" ref="H463:I463" si="80">H464+H467</f>
        <v>0</v>
      </c>
      <c r="I463" s="8">
        <f t="shared" si="80"/>
        <v>0</v>
      </c>
    </row>
    <row r="464" spans="1:9" ht="31.5" outlineLevel="6" x14ac:dyDescent="0.2">
      <c r="A464" s="45" t="s">
        <v>489</v>
      </c>
      <c r="B464" s="28">
        <v>951</v>
      </c>
      <c r="C464" s="28" t="s">
        <v>137</v>
      </c>
      <c r="D464" s="28" t="s">
        <v>491</v>
      </c>
      <c r="E464" s="28" t="s">
        <v>5</v>
      </c>
      <c r="F464" s="28"/>
      <c r="G464" s="14">
        <f t="shared" ref="G464:I468" si="81">G465</f>
        <v>53.121560000000002</v>
      </c>
      <c r="H464" s="14">
        <f t="shared" si="81"/>
        <v>0</v>
      </c>
      <c r="I464" s="14">
        <f t="shared" si="81"/>
        <v>0</v>
      </c>
    </row>
    <row r="465" spans="1:9" ht="31.5" outlineLevel="6" x14ac:dyDescent="0.2">
      <c r="A465" s="3" t="s">
        <v>367</v>
      </c>
      <c r="B465" s="4">
        <v>951</v>
      </c>
      <c r="C465" s="4" t="s">
        <v>137</v>
      </c>
      <c r="D465" s="4" t="s">
        <v>491</v>
      </c>
      <c r="E465" s="4" t="s">
        <v>255</v>
      </c>
      <c r="F465" s="4"/>
      <c r="G465" s="5">
        <f t="shared" si="81"/>
        <v>53.121560000000002</v>
      </c>
      <c r="H465" s="5">
        <f t="shared" si="81"/>
        <v>0</v>
      </c>
      <c r="I465" s="5">
        <f t="shared" si="81"/>
        <v>0</v>
      </c>
    </row>
    <row r="466" spans="1:9" ht="31.5" outlineLevel="6" x14ac:dyDescent="0.2">
      <c r="A466" s="35" t="s">
        <v>441</v>
      </c>
      <c r="B466" s="30">
        <v>951</v>
      </c>
      <c r="C466" s="30" t="s">
        <v>137</v>
      </c>
      <c r="D466" s="74" t="s">
        <v>491</v>
      </c>
      <c r="E466" s="30" t="s">
        <v>440</v>
      </c>
      <c r="F466" s="30"/>
      <c r="G466" s="34">
        <v>53.121560000000002</v>
      </c>
      <c r="H466" s="34">
        <v>0</v>
      </c>
      <c r="I466" s="34">
        <v>0</v>
      </c>
    </row>
    <row r="467" spans="1:9" ht="31.5" outlineLevel="6" x14ac:dyDescent="0.2">
      <c r="A467" s="45" t="s">
        <v>490</v>
      </c>
      <c r="B467" s="28">
        <v>951</v>
      </c>
      <c r="C467" s="28" t="s">
        <v>137</v>
      </c>
      <c r="D467" s="28" t="s">
        <v>492</v>
      </c>
      <c r="E467" s="28" t="s">
        <v>5</v>
      </c>
      <c r="F467" s="28"/>
      <c r="G467" s="14">
        <f t="shared" si="81"/>
        <v>60</v>
      </c>
      <c r="H467" s="14">
        <f t="shared" si="81"/>
        <v>0</v>
      </c>
      <c r="I467" s="14">
        <f t="shared" si="81"/>
        <v>0</v>
      </c>
    </row>
    <row r="468" spans="1:9" ht="31.5" outlineLevel="6" x14ac:dyDescent="0.2">
      <c r="A468" s="3" t="s">
        <v>367</v>
      </c>
      <c r="B468" s="4">
        <v>951</v>
      </c>
      <c r="C468" s="4" t="s">
        <v>137</v>
      </c>
      <c r="D468" s="4" t="s">
        <v>492</v>
      </c>
      <c r="E468" s="4" t="s">
        <v>255</v>
      </c>
      <c r="F468" s="4"/>
      <c r="G468" s="5">
        <f t="shared" si="81"/>
        <v>60</v>
      </c>
      <c r="H468" s="5">
        <f t="shared" si="81"/>
        <v>0</v>
      </c>
      <c r="I468" s="5">
        <f t="shared" si="81"/>
        <v>0</v>
      </c>
    </row>
    <row r="469" spans="1:9" ht="31.5" outlineLevel="6" x14ac:dyDescent="0.2">
      <c r="A469" s="35" t="s">
        <v>441</v>
      </c>
      <c r="B469" s="30">
        <v>951</v>
      </c>
      <c r="C469" s="30" t="s">
        <v>137</v>
      </c>
      <c r="D469" s="74" t="s">
        <v>492</v>
      </c>
      <c r="E469" s="30" t="s">
        <v>440</v>
      </c>
      <c r="F469" s="30"/>
      <c r="G469" s="34">
        <v>60</v>
      </c>
      <c r="H469" s="34">
        <v>0</v>
      </c>
      <c r="I469" s="34">
        <v>0</v>
      </c>
    </row>
    <row r="470" spans="1:9" ht="18.75" outlineLevel="6" x14ac:dyDescent="0.2">
      <c r="A470" s="39" t="s">
        <v>68</v>
      </c>
      <c r="B470" s="16">
        <v>951</v>
      </c>
      <c r="C470" s="12" t="s">
        <v>40</v>
      </c>
      <c r="D470" s="12" t="s">
        <v>203</v>
      </c>
      <c r="E470" s="12" t="s">
        <v>5</v>
      </c>
      <c r="F470" s="12"/>
      <c r="G470" s="79">
        <f>G471+G483</f>
        <v>6359.8814299999995</v>
      </c>
      <c r="H470" s="13">
        <f>H471+H483</f>
        <v>200</v>
      </c>
      <c r="I470" s="13">
        <f>I471+I483</f>
        <v>200</v>
      </c>
    </row>
    <row r="471" spans="1:9" ht="15.75" outlineLevel="6" x14ac:dyDescent="0.2">
      <c r="A471" s="6" t="s">
        <v>140</v>
      </c>
      <c r="B471" s="17">
        <v>951</v>
      </c>
      <c r="C471" s="7" t="s">
        <v>73</v>
      </c>
      <c r="D471" s="7" t="s">
        <v>203</v>
      </c>
      <c r="E471" s="7" t="s">
        <v>5</v>
      </c>
      <c r="F471" s="7"/>
      <c r="G471" s="81">
        <f>G476+G472</f>
        <v>523.91</v>
      </c>
      <c r="H471" s="81">
        <f>H476+H472</f>
        <v>200</v>
      </c>
      <c r="I471" s="81">
        <f>I476+I472</f>
        <v>200</v>
      </c>
    </row>
    <row r="472" spans="1:9" ht="15.75" outlineLevel="6" x14ac:dyDescent="0.2">
      <c r="A472" s="36" t="s">
        <v>382</v>
      </c>
      <c r="B472" s="28">
        <v>951</v>
      </c>
      <c r="C472" s="28" t="s">
        <v>73</v>
      </c>
      <c r="D472" s="28" t="s">
        <v>364</v>
      </c>
      <c r="E472" s="28" t="s">
        <v>5</v>
      </c>
      <c r="F472" s="28"/>
      <c r="G472" s="14">
        <f t="shared" ref="G472:I474" si="82">G473</f>
        <v>15</v>
      </c>
      <c r="H472" s="14">
        <f t="shared" si="82"/>
        <v>0</v>
      </c>
      <c r="I472" s="14">
        <f t="shared" si="82"/>
        <v>0</v>
      </c>
    </row>
    <row r="473" spans="1:9" ht="31.5" outlineLevel="6" x14ac:dyDescent="0.2">
      <c r="A473" s="45" t="s">
        <v>383</v>
      </c>
      <c r="B473" s="28">
        <v>951</v>
      </c>
      <c r="C473" s="28" t="s">
        <v>73</v>
      </c>
      <c r="D473" s="28" t="s">
        <v>365</v>
      </c>
      <c r="E473" s="28" t="s">
        <v>5</v>
      </c>
      <c r="F473" s="28"/>
      <c r="G473" s="14">
        <f t="shared" si="82"/>
        <v>15</v>
      </c>
      <c r="H473" s="14">
        <f t="shared" si="82"/>
        <v>0</v>
      </c>
      <c r="I473" s="14">
        <f t="shared" si="82"/>
        <v>0</v>
      </c>
    </row>
    <row r="474" spans="1:9" ht="31.5" outlineLevel="6" x14ac:dyDescent="0.2">
      <c r="A474" s="3" t="s">
        <v>426</v>
      </c>
      <c r="B474" s="4">
        <v>951</v>
      </c>
      <c r="C474" s="4" t="s">
        <v>73</v>
      </c>
      <c r="D474" s="4" t="s">
        <v>365</v>
      </c>
      <c r="E474" s="4" t="s">
        <v>83</v>
      </c>
      <c r="F474" s="4"/>
      <c r="G474" s="5">
        <f t="shared" si="82"/>
        <v>15</v>
      </c>
      <c r="H474" s="5">
        <f t="shared" si="82"/>
        <v>0</v>
      </c>
      <c r="I474" s="5">
        <f t="shared" si="82"/>
        <v>0</v>
      </c>
    </row>
    <row r="475" spans="1:9" ht="15.75" outlineLevel="6" x14ac:dyDescent="0.2">
      <c r="A475" s="26" t="s">
        <v>428</v>
      </c>
      <c r="B475" s="30">
        <v>951</v>
      </c>
      <c r="C475" s="30" t="s">
        <v>73</v>
      </c>
      <c r="D475" s="30" t="s">
        <v>365</v>
      </c>
      <c r="E475" s="30" t="s">
        <v>84</v>
      </c>
      <c r="F475" s="30"/>
      <c r="G475" s="34">
        <v>15</v>
      </c>
      <c r="H475" s="34">
        <v>0</v>
      </c>
      <c r="I475" s="34">
        <v>0</v>
      </c>
    </row>
    <row r="476" spans="1:9" ht="15.75" outlineLevel="6" x14ac:dyDescent="0.2">
      <c r="A476" s="36" t="s">
        <v>188</v>
      </c>
      <c r="B476" s="37">
        <v>951</v>
      </c>
      <c r="C476" s="28" t="s">
        <v>73</v>
      </c>
      <c r="D476" s="28" t="s">
        <v>228</v>
      </c>
      <c r="E476" s="28" t="s">
        <v>5</v>
      </c>
      <c r="F476" s="28"/>
      <c r="G476" s="14">
        <f>G477</f>
        <v>508.90999999999997</v>
      </c>
      <c r="H476" s="14">
        <f>H477</f>
        <v>200</v>
      </c>
      <c r="I476" s="14">
        <f>I477</f>
        <v>200</v>
      </c>
    </row>
    <row r="477" spans="1:9" ht="30" customHeight="1" outlineLevel="6" x14ac:dyDescent="0.2">
      <c r="A477" s="45" t="s">
        <v>141</v>
      </c>
      <c r="B477" s="27">
        <v>951</v>
      </c>
      <c r="C477" s="28" t="s">
        <v>73</v>
      </c>
      <c r="D477" s="28" t="s">
        <v>330</v>
      </c>
      <c r="E477" s="28" t="s">
        <v>5</v>
      </c>
      <c r="F477" s="28"/>
      <c r="G477" s="14">
        <f>G479+G478+G481</f>
        <v>508.90999999999997</v>
      </c>
      <c r="H477" s="14">
        <f t="shared" ref="H477:I477" si="83">H479+H478+H481</f>
        <v>200</v>
      </c>
      <c r="I477" s="14">
        <f t="shared" si="83"/>
        <v>200</v>
      </c>
    </row>
    <row r="478" spans="1:9" ht="33" customHeight="1" outlineLevel="6" x14ac:dyDescent="0.2">
      <c r="A478" s="68" t="s">
        <v>425</v>
      </c>
      <c r="B478" s="86">
        <v>951</v>
      </c>
      <c r="C478" s="74" t="s">
        <v>73</v>
      </c>
      <c r="D478" s="74" t="s">
        <v>330</v>
      </c>
      <c r="E478" s="74" t="s">
        <v>250</v>
      </c>
      <c r="F478" s="74"/>
      <c r="G478" s="85">
        <v>260.39999999999998</v>
      </c>
      <c r="H478" s="85">
        <v>70</v>
      </c>
      <c r="I478" s="85">
        <v>70</v>
      </c>
    </row>
    <row r="479" spans="1:9" ht="18.75" customHeight="1" outlineLevel="6" x14ac:dyDescent="0.2">
      <c r="A479" s="3" t="s">
        <v>426</v>
      </c>
      <c r="B479" s="19">
        <v>951</v>
      </c>
      <c r="C479" s="4" t="s">
        <v>73</v>
      </c>
      <c r="D479" s="4" t="s">
        <v>330</v>
      </c>
      <c r="E479" s="4" t="s">
        <v>83</v>
      </c>
      <c r="F479" s="4"/>
      <c r="G479" s="5">
        <f>G480</f>
        <v>245.76</v>
      </c>
      <c r="H479" s="5">
        <f>H480</f>
        <v>130</v>
      </c>
      <c r="I479" s="5">
        <f>I480</f>
        <v>130</v>
      </c>
    </row>
    <row r="480" spans="1:9" ht="15.75" outlineLevel="6" x14ac:dyDescent="0.2">
      <c r="A480" s="26" t="s">
        <v>428</v>
      </c>
      <c r="B480" s="29">
        <v>951</v>
      </c>
      <c r="C480" s="30" t="s">
        <v>73</v>
      </c>
      <c r="D480" s="30" t="s">
        <v>330</v>
      </c>
      <c r="E480" s="30" t="s">
        <v>84</v>
      </c>
      <c r="F480" s="30"/>
      <c r="G480" s="34">
        <v>245.76</v>
      </c>
      <c r="H480" s="34">
        <v>130</v>
      </c>
      <c r="I480" s="34">
        <v>130</v>
      </c>
    </row>
    <row r="481" spans="1:9" ht="15.75" outlineLevel="6" x14ac:dyDescent="0.2">
      <c r="A481" s="3" t="s">
        <v>88</v>
      </c>
      <c r="B481" s="19">
        <v>951</v>
      </c>
      <c r="C481" s="4" t="s">
        <v>73</v>
      </c>
      <c r="D481" s="4" t="s">
        <v>330</v>
      </c>
      <c r="E481" s="4" t="s">
        <v>85</v>
      </c>
      <c r="F481" s="4"/>
      <c r="G481" s="5">
        <f>G482</f>
        <v>2.75</v>
      </c>
      <c r="H481" s="5">
        <f t="shared" ref="H481:I481" si="84">H482</f>
        <v>0</v>
      </c>
      <c r="I481" s="5">
        <f t="shared" si="84"/>
        <v>0</v>
      </c>
    </row>
    <row r="482" spans="1:9" ht="15.75" outlineLevel="6" x14ac:dyDescent="0.2">
      <c r="A482" s="26" t="s">
        <v>436</v>
      </c>
      <c r="B482" s="29">
        <v>951</v>
      </c>
      <c r="C482" s="30" t="s">
        <v>73</v>
      </c>
      <c r="D482" s="30" t="s">
        <v>330</v>
      </c>
      <c r="E482" s="30" t="s">
        <v>87</v>
      </c>
      <c r="F482" s="30"/>
      <c r="G482" s="34">
        <v>2.75</v>
      </c>
      <c r="H482" s="34">
        <v>0</v>
      </c>
      <c r="I482" s="34">
        <v>0</v>
      </c>
    </row>
    <row r="483" spans="1:9" ht="15.75" outlineLevel="6" x14ac:dyDescent="0.2">
      <c r="A483" s="6" t="s">
        <v>281</v>
      </c>
      <c r="B483" s="17">
        <v>951</v>
      </c>
      <c r="C483" s="7" t="s">
        <v>283</v>
      </c>
      <c r="D483" s="7" t="s">
        <v>203</v>
      </c>
      <c r="E483" s="7" t="s">
        <v>5</v>
      </c>
      <c r="F483" s="7"/>
      <c r="G483" s="81">
        <f>G484</f>
        <v>5835.9714299999996</v>
      </c>
      <c r="H483" s="81">
        <f t="shared" ref="H483:I483" si="85">H484</f>
        <v>0</v>
      </c>
      <c r="I483" s="81">
        <f t="shared" si="85"/>
        <v>0</v>
      </c>
    </row>
    <row r="484" spans="1:9" ht="15.75" outlineLevel="6" x14ac:dyDescent="0.2">
      <c r="A484" s="36" t="s">
        <v>282</v>
      </c>
      <c r="B484" s="37">
        <v>951</v>
      </c>
      <c r="C484" s="28" t="s">
        <v>283</v>
      </c>
      <c r="D484" s="28" t="s">
        <v>228</v>
      </c>
      <c r="E484" s="28" t="s">
        <v>5</v>
      </c>
      <c r="F484" s="28"/>
      <c r="G484" s="14">
        <f>G496+G499+G490+G485</f>
        <v>5835.9714299999996</v>
      </c>
      <c r="H484" s="14">
        <f>H496+H499+H490</f>
        <v>0</v>
      </c>
      <c r="I484" s="14">
        <f>I496+I499+I490</f>
        <v>0</v>
      </c>
    </row>
    <row r="485" spans="1:9" ht="33" customHeight="1" outlineLevel="6" x14ac:dyDescent="0.2">
      <c r="A485" s="45" t="s">
        <v>141</v>
      </c>
      <c r="B485" s="37">
        <v>951</v>
      </c>
      <c r="C485" s="28" t="s">
        <v>283</v>
      </c>
      <c r="D485" s="28" t="s">
        <v>330</v>
      </c>
      <c r="E485" s="28" t="s">
        <v>5</v>
      </c>
      <c r="F485" s="28"/>
      <c r="G485" s="14">
        <f>G486+G488</f>
        <v>2225.75</v>
      </c>
      <c r="H485" s="14">
        <f t="shared" ref="H485:I485" si="86">H486+H488</f>
        <v>0</v>
      </c>
      <c r="I485" s="14">
        <f t="shared" si="86"/>
        <v>0</v>
      </c>
    </row>
    <row r="486" spans="1:9" ht="31.5" outlineLevel="6" x14ac:dyDescent="0.2">
      <c r="A486" s="3" t="s">
        <v>426</v>
      </c>
      <c r="B486" s="4">
        <v>951</v>
      </c>
      <c r="C486" s="4" t="s">
        <v>283</v>
      </c>
      <c r="D486" s="4" t="s">
        <v>330</v>
      </c>
      <c r="E486" s="4" t="s">
        <v>83</v>
      </c>
      <c r="F486" s="4"/>
      <c r="G486" s="5">
        <f t="shared" ref="G486:I486" si="87">G487</f>
        <v>2223</v>
      </c>
      <c r="H486" s="5">
        <f t="shared" si="87"/>
        <v>0</v>
      </c>
      <c r="I486" s="5">
        <f t="shared" si="87"/>
        <v>0</v>
      </c>
    </row>
    <row r="487" spans="1:9" ht="15.75" outlineLevel="6" x14ac:dyDescent="0.2">
      <c r="A487" s="26" t="s">
        <v>428</v>
      </c>
      <c r="B487" s="30">
        <v>951</v>
      </c>
      <c r="C487" s="30" t="s">
        <v>283</v>
      </c>
      <c r="D487" s="30" t="s">
        <v>330</v>
      </c>
      <c r="E487" s="30" t="s">
        <v>84</v>
      </c>
      <c r="F487" s="30"/>
      <c r="G487" s="34">
        <v>2223</v>
      </c>
      <c r="H487" s="34"/>
      <c r="I487" s="34"/>
    </row>
    <row r="488" spans="1:9" ht="15.75" outlineLevel="6" x14ac:dyDescent="0.2">
      <c r="A488" s="3" t="s">
        <v>88</v>
      </c>
      <c r="B488" s="4">
        <v>951</v>
      </c>
      <c r="C488" s="4" t="s">
        <v>283</v>
      </c>
      <c r="D488" s="4" t="s">
        <v>330</v>
      </c>
      <c r="E488" s="4" t="s">
        <v>85</v>
      </c>
      <c r="F488" s="4"/>
      <c r="G488" s="5">
        <f t="shared" ref="G488:I488" si="88">G489</f>
        <v>2.75</v>
      </c>
      <c r="H488" s="5">
        <f t="shared" si="88"/>
        <v>0</v>
      </c>
      <c r="I488" s="5">
        <f t="shared" si="88"/>
        <v>0</v>
      </c>
    </row>
    <row r="489" spans="1:9" ht="15.75" outlineLevel="6" x14ac:dyDescent="0.2">
      <c r="A489" s="26" t="s">
        <v>436</v>
      </c>
      <c r="B489" s="30">
        <v>951</v>
      </c>
      <c r="C489" s="30" t="s">
        <v>283</v>
      </c>
      <c r="D489" s="30" t="s">
        <v>330</v>
      </c>
      <c r="E489" s="30" t="s">
        <v>87</v>
      </c>
      <c r="F489" s="30"/>
      <c r="G489" s="34">
        <v>2.75</v>
      </c>
      <c r="H489" s="34"/>
      <c r="I489" s="34"/>
    </row>
    <row r="490" spans="1:9" ht="34.5" customHeight="1" outlineLevel="6" x14ac:dyDescent="0.2">
      <c r="A490" s="45" t="s">
        <v>493</v>
      </c>
      <c r="B490" s="27">
        <v>951</v>
      </c>
      <c r="C490" s="28" t="s">
        <v>283</v>
      </c>
      <c r="D490" s="28" t="s">
        <v>452</v>
      </c>
      <c r="E490" s="28" t="s">
        <v>5</v>
      </c>
      <c r="F490" s="28"/>
      <c r="G490" s="14">
        <f>G491+G494</f>
        <v>3030.1814299999996</v>
      </c>
      <c r="H490" s="14">
        <f t="shared" ref="H490:I491" si="89">H491</f>
        <v>0</v>
      </c>
      <c r="I490" s="14">
        <f t="shared" si="89"/>
        <v>0</v>
      </c>
    </row>
    <row r="491" spans="1:9" ht="31.5" outlineLevel="6" x14ac:dyDescent="0.2">
      <c r="A491" s="3" t="s">
        <v>426</v>
      </c>
      <c r="B491" s="19">
        <v>951</v>
      </c>
      <c r="C491" s="4" t="s">
        <v>283</v>
      </c>
      <c r="D491" s="4" t="s">
        <v>452</v>
      </c>
      <c r="E491" s="4" t="s">
        <v>83</v>
      </c>
      <c r="F491" s="4"/>
      <c r="G491" s="5">
        <f>G492+G493</f>
        <v>320.28242999999998</v>
      </c>
      <c r="H491" s="5">
        <f t="shared" si="89"/>
        <v>0</v>
      </c>
      <c r="I491" s="5">
        <f t="shared" si="89"/>
        <v>0</v>
      </c>
    </row>
    <row r="492" spans="1:9" ht="15.75" outlineLevel="6" x14ac:dyDescent="0.2">
      <c r="A492" s="26" t="s">
        <v>428</v>
      </c>
      <c r="B492" s="29">
        <v>951</v>
      </c>
      <c r="C492" s="30" t="s">
        <v>283</v>
      </c>
      <c r="D492" s="30" t="s">
        <v>452</v>
      </c>
      <c r="E492" s="30" t="s">
        <v>84</v>
      </c>
      <c r="F492" s="30"/>
      <c r="G492" s="34">
        <v>317.28242999999998</v>
      </c>
      <c r="H492" s="34"/>
      <c r="I492" s="34"/>
    </row>
    <row r="493" spans="1:9" ht="15.75" outlineLevel="6" x14ac:dyDescent="0.2">
      <c r="A493" s="26" t="s">
        <v>371</v>
      </c>
      <c r="B493" s="29">
        <v>951</v>
      </c>
      <c r="C493" s="30" t="s">
        <v>283</v>
      </c>
      <c r="D493" s="30" t="s">
        <v>452</v>
      </c>
      <c r="E493" s="30" t="s">
        <v>372</v>
      </c>
      <c r="F493" s="30"/>
      <c r="G493" s="34">
        <v>3</v>
      </c>
      <c r="H493" s="34"/>
      <c r="I493" s="34"/>
    </row>
    <row r="494" spans="1:9" ht="15.75" outlineLevel="6" x14ac:dyDescent="0.2">
      <c r="A494" s="3" t="s">
        <v>88</v>
      </c>
      <c r="B494" s="19">
        <v>951</v>
      </c>
      <c r="C494" s="4" t="s">
        <v>283</v>
      </c>
      <c r="D494" s="4" t="s">
        <v>452</v>
      </c>
      <c r="E494" s="4" t="s">
        <v>85</v>
      </c>
      <c r="F494" s="61">
        <v>29.6</v>
      </c>
      <c r="G494" s="61">
        <f>G495</f>
        <v>2709.8989999999999</v>
      </c>
      <c r="H494" s="61">
        <f>H495</f>
        <v>0</v>
      </c>
      <c r="I494" s="61">
        <f>I495</f>
        <v>0</v>
      </c>
    </row>
    <row r="495" spans="1:9" ht="31.5" outlineLevel="6" x14ac:dyDescent="0.2">
      <c r="A495" s="26" t="s">
        <v>89</v>
      </c>
      <c r="B495" s="29">
        <v>951</v>
      </c>
      <c r="C495" s="30" t="s">
        <v>283</v>
      </c>
      <c r="D495" s="30" t="s">
        <v>452</v>
      </c>
      <c r="E495" s="30" t="s">
        <v>86</v>
      </c>
      <c r="F495" s="58">
        <v>0</v>
      </c>
      <c r="G495" s="58">
        <v>2709.8989999999999</v>
      </c>
      <c r="H495" s="58">
        <v>0</v>
      </c>
      <c r="I495" s="58">
        <v>0</v>
      </c>
    </row>
    <row r="496" spans="1:9" ht="47.25" customHeight="1" outlineLevel="6" x14ac:dyDescent="0.2">
      <c r="A496" s="45" t="s">
        <v>400</v>
      </c>
      <c r="B496" s="27">
        <v>951</v>
      </c>
      <c r="C496" s="28" t="s">
        <v>283</v>
      </c>
      <c r="D496" s="28" t="s">
        <v>402</v>
      </c>
      <c r="E496" s="28" t="s">
        <v>5</v>
      </c>
      <c r="F496" s="28"/>
      <c r="G496" s="59">
        <f t="shared" ref="G496:I497" si="90">G497</f>
        <v>562.6</v>
      </c>
      <c r="H496" s="59">
        <f t="shared" si="90"/>
        <v>0</v>
      </c>
      <c r="I496" s="59">
        <f t="shared" si="90"/>
        <v>0</v>
      </c>
    </row>
    <row r="497" spans="1:9" ht="31.5" outlineLevel="6" x14ac:dyDescent="0.2">
      <c r="A497" s="3" t="s">
        <v>426</v>
      </c>
      <c r="B497" s="19">
        <v>951</v>
      </c>
      <c r="C497" s="4" t="s">
        <v>283</v>
      </c>
      <c r="D497" s="4" t="s">
        <v>402</v>
      </c>
      <c r="E497" s="4" t="s">
        <v>83</v>
      </c>
      <c r="F497" s="4"/>
      <c r="G497" s="61">
        <f t="shared" si="90"/>
        <v>562.6</v>
      </c>
      <c r="H497" s="61">
        <f t="shared" si="90"/>
        <v>0</v>
      </c>
      <c r="I497" s="61">
        <f t="shared" si="90"/>
        <v>0</v>
      </c>
    </row>
    <row r="498" spans="1:9" ht="18" customHeight="1" outlineLevel="6" x14ac:dyDescent="0.2">
      <c r="A498" s="35" t="s">
        <v>428</v>
      </c>
      <c r="B498" s="29">
        <v>951</v>
      </c>
      <c r="C498" s="30" t="s">
        <v>283</v>
      </c>
      <c r="D498" s="30" t="s">
        <v>402</v>
      </c>
      <c r="E498" s="30" t="s">
        <v>84</v>
      </c>
      <c r="F498" s="30"/>
      <c r="G498" s="77">
        <v>562.6</v>
      </c>
      <c r="H498" s="58">
        <v>0</v>
      </c>
      <c r="I498" s="58">
        <v>0</v>
      </c>
    </row>
    <row r="499" spans="1:9" ht="54.75" customHeight="1" outlineLevel="6" x14ac:dyDescent="0.2">
      <c r="A499" s="45" t="s">
        <v>401</v>
      </c>
      <c r="B499" s="27">
        <v>951</v>
      </c>
      <c r="C499" s="28" t="s">
        <v>283</v>
      </c>
      <c r="D499" s="28" t="s">
        <v>403</v>
      </c>
      <c r="E499" s="28" t="s">
        <v>5</v>
      </c>
      <c r="F499" s="28"/>
      <c r="G499" s="59">
        <f t="shared" ref="G499:I500" si="91">G500</f>
        <v>17.440000000000001</v>
      </c>
      <c r="H499" s="59">
        <f t="shared" si="91"/>
        <v>0</v>
      </c>
      <c r="I499" s="59">
        <f t="shared" si="91"/>
        <v>0</v>
      </c>
    </row>
    <row r="500" spans="1:9" ht="18" customHeight="1" outlineLevel="6" x14ac:dyDescent="0.2">
      <c r="A500" s="3" t="s">
        <v>426</v>
      </c>
      <c r="B500" s="19">
        <v>951</v>
      </c>
      <c r="C500" s="4" t="s">
        <v>283</v>
      </c>
      <c r="D500" s="4" t="s">
        <v>403</v>
      </c>
      <c r="E500" s="4" t="s">
        <v>83</v>
      </c>
      <c r="F500" s="4"/>
      <c r="G500" s="61">
        <f t="shared" si="91"/>
        <v>17.440000000000001</v>
      </c>
      <c r="H500" s="61">
        <f t="shared" si="91"/>
        <v>0</v>
      </c>
      <c r="I500" s="61">
        <f t="shared" si="91"/>
        <v>0</v>
      </c>
    </row>
    <row r="501" spans="1:9" ht="15.75" customHeight="1" outlineLevel="6" x14ac:dyDescent="0.2">
      <c r="A501" s="35" t="s">
        <v>428</v>
      </c>
      <c r="B501" s="29">
        <v>951</v>
      </c>
      <c r="C501" s="30" t="s">
        <v>283</v>
      </c>
      <c r="D501" s="30" t="s">
        <v>403</v>
      </c>
      <c r="E501" s="30" t="s">
        <v>84</v>
      </c>
      <c r="F501" s="30"/>
      <c r="G501" s="58">
        <v>17.440000000000001</v>
      </c>
      <c r="H501" s="58">
        <v>0</v>
      </c>
      <c r="I501" s="58">
        <v>0</v>
      </c>
    </row>
    <row r="502" spans="1:9" ht="24.75" customHeight="1" outlineLevel="6" x14ac:dyDescent="0.2">
      <c r="A502" s="39" t="s">
        <v>67</v>
      </c>
      <c r="B502" s="16">
        <v>951</v>
      </c>
      <c r="C502" s="12" t="s">
        <v>66</v>
      </c>
      <c r="D502" s="12" t="s">
        <v>203</v>
      </c>
      <c r="E502" s="12" t="s">
        <v>5</v>
      </c>
      <c r="F502" s="12"/>
      <c r="G502" s="13">
        <f t="shared" ref="G502:I507" si="92">G503</f>
        <v>5884.5</v>
      </c>
      <c r="H502" s="13">
        <f t="shared" si="92"/>
        <v>5600</v>
      </c>
      <c r="I502" s="13">
        <f t="shared" si="92"/>
        <v>5200</v>
      </c>
    </row>
    <row r="503" spans="1:9" ht="31.5" outlineLevel="6" x14ac:dyDescent="0.2">
      <c r="A503" s="49" t="s">
        <v>39</v>
      </c>
      <c r="B503" s="16">
        <v>951</v>
      </c>
      <c r="C503" s="50" t="s">
        <v>75</v>
      </c>
      <c r="D503" s="50" t="s">
        <v>203</v>
      </c>
      <c r="E503" s="50" t="s">
        <v>5</v>
      </c>
      <c r="F503" s="50"/>
      <c r="G503" s="51">
        <f t="shared" si="92"/>
        <v>5884.5</v>
      </c>
      <c r="H503" s="51">
        <f t="shared" si="92"/>
        <v>5600</v>
      </c>
      <c r="I503" s="51">
        <f t="shared" si="92"/>
        <v>5200</v>
      </c>
    </row>
    <row r="504" spans="1:9" ht="31.5" outlineLevel="6" x14ac:dyDescent="0.2">
      <c r="A504" s="43" t="s">
        <v>112</v>
      </c>
      <c r="B504" s="17">
        <v>951</v>
      </c>
      <c r="C504" s="9" t="s">
        <v>75</v>
      </c>
      <c r="D504" s="9" t="s">
        <v>204</v>
      </c>
      <c r="E504" s="9" t="s">
        <v>5</v>
      </c>
      <c r="F504" s="9"/>
      <c r="G504" s="10">
        <f t="shared" si="92"/>
        <v>5884.5</v>
      </c>
      <c r="H504" s="10">
        <f t="shared" si="92"/>
        <v>5600</v>
      </c>
      <c r="I504" s="10">
        <f t="shared" si="92"/>
        <v>5200</v>
      </c>
    </row>
    <row r="505" spans="1:9" ht="31.5" outlineLevel="6" x14ac:dyDescent="0.2">
      <c r="A505" s="43" t="s">
        <v>113</v>
      </c>
      <c r="B505" s="17">
        <v>951</v>
      </c>
      <c r="C505" s="7" t="s">
        <v>75</v>
      </c>
      <c r="D505" s="7" t="s">
        <v>296</v>
      </c>
      <c r="E505" s="7" t="s">
        <v>5</v>
      </c>
      <c r="F505" s="7"/>
      <c r="G505" s="8">
        <f t="shared" si="92"/>
        <v>5884.5</v>
      </c>
      <c r="H505" s="8">
        <f t="shared" si="92"/>
        <v>5600</v>
      </c>
      <c r="I505" s="8">
        <f t="shared" si="92"/>
        <v>5200</v>
      </c>
    </row>
    <row r="506" spans="1:9" ht="35.25" customHeight="1" outlineLevel="6" x14ac:dyDescent="0.2">
      <c r="A506" s="45" t="s">
        <v>142</v>
      </c>
      <c r="B506" s="27">
        <v>951</v>
      </c>
      <c r="C506" s="28" t="s">
        <v>75</v>
      </c>
      <c r="D506" s="28" t="s">
        <v>331</v>
      </c>
      <c r="E506" s="28" t="s">
        <v>5</v>
      </c>
      <c r="F506" s="28"/>
      <c r="G506" s="14">
        <f t="shared" si="92"/>
        <v>5884.5</v>
      </c>
      <c r="H506" s="14">
        <f t="shared" si="92"/>
        <v>5600</v>
      </c>
      <c r="I506" s="14">
        <f t="shared" si="92"/>
        <v>5200</v>
      </c>
    </row>
    <row r="507" spans="1:9" ht="15.75" outlineLevel="6" x14ac:dyDescent="0.2">
      <c r="A507" s="3" t="s">
        <v>99</v>
      </c>
      <c r="B507" s="19">
        <v>951</v>
      </c>
      <c r="C507" s="4" t="s">
        <v>75</v>
      </c>
      <c r="D507" s="4" t="s">
        <v>331</v>
      </c>
      <c r="E507" s="4" t="s">
        <v>98</v>
      </c>
      <c r="F507" s="4"/>
      <c r="G507" s="5">
        <f t="shared" si="92"/>
        <v>5884.5</v>
      </c>
      <c r="H507" s="5">
        <f t="shared" si="92"/>
        <v>5600</v>
      </c>
      <c r="I507" s="5">
        <f t="shared" si="92"/>
        <v>5200</v>
      </c>
    </row>
    <row r="508" spans="1:9" ht="19.5" customHeight="1" outlineLevel="6" x14ac:dyDescent="0.2">
      <c r="A508" s="35" t="s">
        <v>434</v>
      </c>
      <c r="B508" s="29">
        <v>951</v>
      </c>
      <c r="C508" s="30" t="s">
        <v>75</v>
      </c>
      <c r="D508" s="30" t="s">
        <v>331</v>
      </c>
      <c r="E508" s="30" t="s">
        <v>78</v>
      </c>
      <c r="F508" s="30"/>
      <c r="G508" s="34">
        <v>5884.5</v>
      </c>
      <c r="H508" s="34">
        <v>5600</v>
      </c>
      <c r="I508" s="34">
        <v>5200</v>
      </c>
    </row>
    <row r="509" spans="1:9" ht="31.5" outlineLevel="6" x14ac:dyDescent="0.2">
      <c r="A509" s="39" t="s">
        <v>74</v>
      </c>
      <c r="B509" s="16">
        <v>951</v>
      </c>
      <c r="C509" s="12" t="s">
        <v>63</v>
      </c>
      <c r="D509" s="12" t="s">
        <v>203</v>
      </c>
      <c r="E509" s="12" t="s">
        <v>5</v>
      </c>
      <c r="F509" s="12"/>
      <c r="G509" s="13">
        <f>G510</f>
        <v>0</v>
      </c>
      <c r="H509" s="13">
        <f t="shared" ref="H509:I513" si="93">H510</f>
        <v>100</v>
      </c>
      <c r="I509" s="13">
        <f t="shared" si="93"/>
        <v>100</v>
      </c>
    </row>
    <row r="510" spans="1:9" ht="15.75" outlineLevel="6" x14ac:dyDescent="0.2">
      <c r="A510" s="6" t="s">
        <v>143</v>
      </c>
      <c r="B510" s="17">
        <v>951</v>
      </c>
      <c r="C510" s="7" t="s">
        <v>64</v>
      </c>
      <c r="D510" s="7" t="s">
        <v>203</v>
      </c>
      <c r="E510" s="7" t="s">
        <v>5</v>
      </c>
      <c r="F510" s="7"/>
      <c r="G510" s="8">
        <f>G511</f>
        <v>0</v>
      </c>
      <c r="H510" s="8">
        <f t="shared" si="93"/>
        <v>100</v>
      </c>
      <c r="I510" s="8">
        <f t="shared" si="93"/>
        <v>100</v>
      </c>
    </row>
    <row r="511" spans="1:9" ht="31.5" outlineLevel="6" x14ac:dyDescent="0.2">
      <c r="A511" s="43" t="s">
        <v>112</v>
      </c>
      <c r="B511" s="17">
        <v>951</v>
      </c>
      <c r="C511" s="7" t="s">
        <v>64</v>
      </c>
      <c r="D511" s="7" t="s">
        <v>204</v>
      </c>
      <c r="E511" s="7" t="s">
        <v>5</v>
      </c>
      <c r="F511" s="7"/>
      <c r="G511" s="8">
        <f>G512</f>
        <v>0</v>
      </c>
      <c r="H511" s="8">
        <f t="shared" si="93"/>
        <v>100</v>
      </c>
      <c r="I511" s="8">
        <f t="shared" si="93"/>
        <v>100</v>
      </c>
    </row>
    <row r="512" spans="1:9" ht="31.5" outlineLevel="6" x14ac:dyDescent="0.2">
      <c r="A512" s="43" t="s">
        <v>113</v>
      </c>
      <c r="B512" s="17">
        <v>951</v>
      </c>
      <c r="C512" s="9" t="s">
        <v>64</v>
      </c>
      <c r="D512" s="9" t="s">
        <v>296</v>
      </c>
      <c r="E512" s="9" t="s">
        <v>5</v>
      </c>
      <c r="F512" s="9"/>
      <c r="G512" s="10">
        <f>G513</f>
        <v>0</v>
      </c>
      <c r="H512" s="10">
        <f t="shared" si="93"/>
        <v>100</v>
      </c>
      <c r="I512" s="10">
        <f t="shared" si="93"/>
        <v>100</v>
      </c>
    </row>
    <row r="513" spans="1:9" ht="31.5" outlineLevel="6" x14ac:dyDescent="0.2">
      <c r="A513" s="31" t="s">
        <v>144</v>
      </c>
      <c r="B513" s="27">
        <v>951</v>
      </c>
      <c r="C513" s="28" t="s">
        <v>64</v>
      </c>
      <c r="D513" s="28" t="s">
        <v>332</v>
      </c>
      <c r="E513" s="28" t="s">
        <v>5</v>
      </c>
      <c r="F513" s="28"/>
      <c r="G513" s="14">
        <f>G514</f>
        <v>0</v>
      </c>
      <c r="H513" s="14">
        <f t="shared" si="93"/>
        <v>100</v>
      </c>
      <c r="I513" s="14">
        <f t="shared" si="93"/>
        <v>100</v>
      </c>
    </row>
    <row r="514" spans="1:9" ht="15.75" outlineLevel="6" x14ac:dyDescent="0.2">
      <c r="A514" s="68" t="s">
        <v>106</v>
      </c>
      <c r="B514" s="86">
        <v>951</v>
      </c>
      <c r="C514" s="74" t="s">
        <v>64</v>
      </c>
      <c r="D514" s="74" t="s">
        <v>332</v>
      </c>
      <c r="E514" s="74" t="s">
        <v>177</v>
      </c>
      <c r="F514" s="74"/>
      <c r="G514" s="85">
        <v>0</v>
      </c>
      <c r="H514" s="85">
        <v>100</v>
      </c>
      <c r="I514" s="85">
        <v>100</v>
      </c>
    </row>
    <row r="515" spans="1:9" ht="63" x14ac:dyDescent="0.2">
      <c r="A515" s="39" t="s">
        <v>69</v>
      </c>
      <c r="B515" s="16">
        <v>951</v>
      </c>
      <c r="C515" s="12" t="s">
        <v>70</v>
      </c>
      <c r="D515" s="12" t="s">
        <v>203</v>
      </c>
      <c r="E515" s="12" t="s">
        <v>5</v>
      </c>
      <c r="F515" s="12"/>
      <c r="G515" s="56">
        <f t="shared" ref="G515:I520" si="94">G516</f>
        <v>31540.146000000001</v>
      </c>
      <c r="H515" s="56">
        <f t="shared" si="94"/>
        <v>29714.642</v>
      </c>
      <c r="I515" s="56">
        <f t="shared" si="94"/>
        <v>29371.366000000002</v>
      </c>
    </row>
    <row r="516" spans="1:9" ht="47.25" x14ac:dyDescent="0.2">
      <c r="A516" s="43" t="s">
        <v>72</v>
      </c>
      <c r="B516" s="17">
        <v>951</v>
      </c>
      <c r="C516" s="7" t="s">
        <v>71</v>
      </c>
      <c r="D516" s="7" t="s">
        <v>203</v>
      </c>
      <c r="E516" s="7" t="s">
        <v>5</v>
      </c>
      <c r="F516" s="7"/>
      <c r="G516" s="57">
        <f t="shared" si="94"/>
        <v>31540.146000000001</v>
      </c>
      <c r="H516" s="57">
        <f t="shared" si="94"/>
        <v>29714.642</v>
      </c>
      <c r="I516" s="57">
        <f t="shared" si="94"/>
        <v>29371.366000000002</v>
      </c>
    </row>
    <row r="517" spans="1:9" ht="31.5" x14ac:dyDescent="0.2">
      <c r="A517" s="43" t="s">
        <v>112</v>
      </c>
      <c r="B517" s="17">
        <v>951</v>
      </c>
      <c r="C517" s="7" t="s">
        <v>71</v>
      </c>
      <c r="D517" s="7" t="s">
        <v>204</v>
      </c>
      <c r="E517" s="7" t="s">
        <v>5</v>
      </c>
      <c r="F517" s="7"/>
      <c r="G517" s="57">
        <f t="shared" si="94"/>
        <v>31540.146000000001</v>
      </c>
      <c r="H517" s="57">
        <f t="shared" si="94"/>
        <v>29714.642</v>
      </c>
      <c r="I517" s="57">
        <f t="shared" si="94"/>
        <v>29371.366000000002</v>
      </c>
    </row>
    <row r="518" spans="1:9" ht="31.5" x14ac:dyDescent="0.2">
      <c r="A518" s="43" t="s">
        <v>113</v>
      </c>
      <c r="B518" s="17">
        <v>951</v>
      </c>
      <c r="C518" s="9" t="s">
        <v>71</v>
      </c>
      <c r="D518" s="9" t="s">
        <v>296</v>
      </c>
      <c r="E518" s="9" t="s">
        <v>5</v>
      </c>
      <c r="F518" s="9"/>
      <c r="G518" s="60">
        <f>G519+G522</f>
        <v>31540.146000000001</v>
      </c>
      <c r="H518" s="60">
        <f>H519+H522</f>
        <v>29714.642</v>
      </c>
      <c r="I518" s="60">
        <f>I519+I522</f>
        <v>29371.366000000002</v>
      </c>
    </row>
    <row r="519" spans="1:9" ht="47.25" x14ac:dyDescent="0.2">
      <c r="A519" s="3" t="s">
        <v>145</v>
      </c>
      <c r="B519" s="19">
        <v>951</v>
      </c>
      <c r="C519" s="4" t="s">
        <v>71</v>
      </c>
      <c r="D519" s="4" t="s">
        <v>333</v>
      </c>
      <c r="E519" s="4" t="s">
        <v>5</v>
      </c>
      <c r="F519" s="4"/>
      <c r="G519" s="61">
        <f t="shared" si="94"/>
        <v>10168.780000000001</v>
      </c>
      <c r="H519" s="61">
        <f t="shared" si="94"/>
        <v>8343.2759999999998</v>
      </c>
      <c r="I519" s="61">
        <f t="shared" si="94"/>
        <v>8000</v>
      </c>
    </row>
    <row r="520" spans="1:9" ht="15.75" x14ac:dyDescent="0.2">
      <c r="A520" s="3" t="s">
        <v>109</v>
      </c>
      <c r="B520" s="19">
        <v>951</v>
      </c>
      <c r="C520" s="4" t="s">
        <v>71</v>
      </c>
      <c r="D520" s="4" t="s">
        <v>333</v>
      </c>
      <c r="E520" s="4" t="s">
        <v>107</v>
      </c>
      <c r="F520" s="4"/>
      <c r="G520" s="61">
        <f t="shared" si="94"/>
        <v>10168.780000000001</v>
      </c>
      <c r="H520" s="61">
        <f t="shared" si="94"/>
        <v>8343.2759999999998</v>
      </c>
      <c r="I520" s="61">
        <f t="shared" si="94"/>
        <v>8000</v>
      </c>
    </row>
    <row r="521" spans="1:9" ht="15.75" x14ac:dyDescent="0.2">
      <c r="A521" s="26" t="s">
        <v>110</v>
      </c>
      <c r="B521" s="29">
        <v>951</v>
      </c>
      <c r="C521" s="30" t="s">
        <v>71</v>
      </c>
      <c r="D521" s="30" t="s">
        <v>333</v>
      </c>
      <c r="E521" s="30" t="s">
        <v>108</v>
      </c>
      <c r="F521" s="30"/>
      <c r="G521" s="58">
        <v>10168.780000000001</v>
      </c>
      <c r="H521" s="58">
        <v>8343.2759999999998</v>
      </c>
      <c r="I521" s="58">
        <v>8000</v>
      </c>
    </row>
    <row r="522" spans="1:9" ht="47.25" x14ac:dyDescent="0.2">
      <c r="A522" s="3" t="s">
        <v>265</v>
      </c>
      <c r="B522" s="19">
        <v>951</v>
      </c>
      <c r="C522" s="4" t="s">
        <v>71</v>
      </c>
      <c r="D522" s="4" t="s">
        <v>334</v>
      </c>
      <c r="E522" s="4" t="s">
        <v>5</v>
      </c>
      <c r="F522" s="4"/>
      <c r="G522" s="61">
        <f t="shared" ref="G522:I523" si="95">G523</f>
        <v>21371.366000000002</v>
      </c>
      <c r="H522" s="61">
        <f t="shared" si="95"/>
        <v>21371.366000000002</v>
      </c>
      <c r="I522" s="61">
        <f t="shared" si="95"/>
        <v>21371.366000000002</v>
      </c>
    </row>
    <row r="523" spans="1:9" ht="15.75" x14ac:dyDescent="0.2">
      <c r="A523" s="3" t="s">
        <v>109</v>
      </c>
      <c r="B523" s="19">
        <v>951</v>
      </c>
      <c r="C523" s="4" t="s">
        <v>71</v>
      </c>
      <c r="D523" s="4" t="s">
        <v>334</v>
      </c>
      <c r="E523" s="4" t="s">
        <v>107</v>
      </c>
      <c r="F523" s="4"/>
      <c r="G523" s="61">
        <f t="shared" si="95"/>
        <v>21371.366000000002</v>
      </c>
      <c r="H523" s="61">
        <f t="shared" si="95"/>
        <v>21371.366000000002</v>
      </c>
      <c r="I523" s="61">
        <f t="shared" si="95"/>
        <v>21371.366000000002</v>
      </c>
    </row>
    <row r="524" spans="1:9" ht="15.75" x14ac:dyDescent="0.2">
      <c r="A524" s="26" t="s">
        <v>110</v>
      </c>
      <c r="B524" s="29">
        <v>951</v>
      </c>
      <c r="C524" s="30" t="s">
        <v>71</v>
      </c>
      <c r="D524" s="30" t="s">
        <v>334</v>
      </c>
      <c r="E524" s="30" t="s">
        <v>108</v>
      </c>
      <c r="F524" s="30"/>
      <c r="G524" s="58">
        <v>21371.366000000002</v>
      </c>
      <c r="H524" s="58">
        <v>21371.366000000002</v>
      </c>
      <c r="I524" s="58">
        <v>21371.366000000002</v>
      </c>
    </row>
    <row r="525" spans="1:9" ht="42.75" outlineLevel="6" x14ac:dyDescent="0.2">
      <c r="A525" s="90" t="s">
        <v>61</v>
      </c>
      <c r="B525" s="91" t="s">
        <v>60</v>
      </c>
      <c r="C525" s="91" t="s">
        <v>59</v>
      </c>
      <c r="D525" s="91" t="s">
        <v>203</v>
      </c>
      <c r="E525" s="91" t="s">
        <v>5</v>
      </c>
      <c r="F525" s="90"/>
      <c r="G525" s="99">
        <f>G526+G651+G679</f>
        <v>918007.41283000004</v>
      </c>
      <c r="H525" s="103">
        <f>H526+H651+H679</f>
        <v>856992.70629999996</v>
      </c>
      <c r="I525" s="99">
        <f>I526+I651+I679</f>
        <v>879974.55330000015</v>
      </c>
    </row>
    <row r="526" spans="1:9" ht="18.75" outlineLevel="6" x14ac:dyDescent="0.2">
      <c r="A526" s="39" t="s">
        <v>45</v>
      </c>
      <c r="B526" s="16">
        <v>953</v>
      </c>
      <c r="C526" s="12" t="s">
        <v>44</v>
      </c>
      <c r="D526" s="12" t="s">
        <v>203</v>
      </c>
      <c r="E526" s="12" t="s">
        <v>5</v>
      </c>
      <c r="F526" s="12"/>
      <c r="G526" s="95">
        <f>G527+G551+G607+G623+G632</f>
        <v>888214.53207000007</v>
      </c>
      <c r="H526" s="75">
        <f>H527+H551+H607+H623+H632</f>
        <v>832124.49829999998</v>
      </c>
      <c r="I526" s="75">
        <f>I527+I551+I607+I623+I632</f>
        <v>855868.72530000017</v>
      </c>
    </row>
    <row r="527" spans="1:9" ht="18.75" outlineLevel="6" x14ac:dyDescent="0.2">
      <c r="A527" s="39" t="s">
        <v>111</v>
      </c>
      <c r="B527" s="16">
        <v>953</v>
      </c>
      <c r="C527" s="12" t="s">
        <v>18</v>
      </c>
      <c r="D527" s="12" t="s">
        <v>203</v>
      </c>
      <c r="E527" s="12" t="s">
        <v>5</v>
      </c>
      <c r="F527" s="12"/>
      <c r="G527" s="95">
        <f>G532+G528</f>
        <v>203048.59039</v>
      </c>
      <c r="H527" s="95">
        <f>H532+H528</f>
        <v>188928.84399999998</v>
      </c>
      <c r="I527" s="95">
        <f>I532+I528</f>
        <v>192804.853</v>
      </c>
    </row>
    <row r="528" spans="1:9" ht="31.5" outlineLevel="6" x14ac:dyDescent="0.2">
      <c r="A528" s="43" t="s">
        <v>112</v>
      </c>
      <c r="B528" s="17">
        <v>953</v>
      </c>
      <c r="C528" s="7" t="s">
        <v>18</v>
      </c>
      <c r="D528" s="7" t="s">
        <v>296</v>
      </c>
      <c r="E528" s="7" t="s">
        <v>5</v>
      </c>
      <c r="F528" s="7"/>
      <c r="G528" s="69">
        <f>G529</f>
        <v>0</v>
      </c>
      <c r="H528" s="69">
        <f t="shared" ref="H528:I530" si="96">H529</f>
        <v>0</v>
      </c>
      <c r="I528" s="69">
        <f t="shared" si="96"/>
        <v>0</v>
      </c>
    </row>
    <row r="529" spans="1:9" ht="31.5" outlineLevel="6" x14ac:dyDescent="0.2">
      <c r="A529" s="43" t="s">
        <v>113</v>
      </c>
      <c r="B529" s="17">
        <v>953</v>
      </c>
      <c r="C529" s="7" t="s">
        <v>18</v>
      </c>
      <c r="D529" s="7" t="s">
        <v>296</v>
      </c>
      <c r="E529" s="7" t="s">
        <v>5</v>
      </c>
      <c r="F529" s="7"/>
      <c r="G529" s="69">
        <f>G530</f>
        <v>0</v>
      </c>
      <c r="H529" s="69">
        <f t="shared" si="96"/>
        <v>0</v>
      </c>
      <c r="I529" s="69">
        <f t="shared" si="96"/>
        <v>0</v>
      </c>
    </row>
    <row r="530" spans="1:9" ht="31.5" outlineLevel="6" x14ac:dyDescent="0.2">
      <c r="A530" s="31" t="s">
        <v>345</v>
      </c>
      <c r="B530" s="27">
        <v>953</v>
      </c>
      <c r="C530" s="28" t="s">
        <v>18</v>
      </c>
      <c r="D530" s="28" t="s">
        <v>346</v>
      </c>
      <c r="E530" s="28" t="s">
        <v>5</v>
      </c>
      <c r="F530" s="28"/>
      <c r="G530" s="71">
        <f>G531</f>
        <v>0</v>
      </c>
      <c r="H530" s="71">
        <f t="shared" si="96"/>
        <v>0</v>
      </c>
      <c r="I530" s="71">
        <f t="shared" si="96"/>
        <v>0</v>
      </c>
    </row>
    <row r="531" spans="1:9" ht="15.75" outlineLevel="6" x14ac:dyDescent="0.2">
      <c r="A531" s="3" t="s">
        <v>76</v>
      </c>
      <c r="B531" s="19">
        <v>953</v>
      </c>
      <c r="C531" s="4" t="s">
        <v>18</v>
      </c>
      <c r="D531" s="4" t="s">
        <v>346</v>
      </c>
      <c r="E531" s="4" t="s">
        <v>77</v>
      </c>
      <c r="F531" s="4"/>
      <c r="G531" s="72">
        <v>0</v>
      </c>
      <c r="H531" s="72">
        <v>0</v>
      </c>
      <c r="I531" s="72">
        <v>0</v>
      </c>
    </row>
    <row r="532" spans="1:9" ht="15.75" outlineLevel="6" x14ac:dyDescent="0.2">
      <c r="A532" s="11" t="s">
        <v>121</v>
      </c>
      <c r="B532" s="17">
        <v>953</v>
      </c>
      <c r="C532" s="9" t="s">
        <v>18</v>
      </c>
      <c r="D532" s="9" t="s">
        <v>203</v>
      </c>
      <c r="E532" s="9" t="s">
        <v>5</v>
      </c>
      <c r="F532" s="9"/>
      <c r="G532" s="10">
        <f>G533+G544</f>
        <v>203048.59039</v>
      </c>
      <c r="H532" s="10">
        <f>H533+H544</f>
        <v>188928.84399999998</v>
      </c>
      <c r="I532" s="10">
        <f>I533+I544</f>
        <v>192804.853</v>
      </c>
    </row>
    <row r="533" spans="1:9" ht="15.75" outlineLevel="6" x14ac:dyDescent="0.2">
      <c r="A533" s="25" t="s">
        <v>189</v>
      </c>
      <c r="B533" s="17">
        <v>953</v>
      </c>
      <c r="C533" s="7" t="s">
        <v>18</v>
      </c>
      <c r="D533" s="7" t="s">
        <v>229</v>
      </c>
      <c r="E533" s="7" t="s">
        <v>5</v>
      </c>
      <c r="F533" s="7"/>
      <c r="G533" s="69">
        <f>G534</f>
        <v>199294.14838999999</v>
      </c>
      <c r="H533" s="69">
        <f>H534</f>
        <v>188928.84399999998</v>
      </c>
      <c r="I533" s="69">
        <f>I534</f>
        <v>192804.853</v>
      </c>
    </row>
    <row r="534" spans="1:9" ht="15.75" outlineLevel="6" x14ac:dyDescent="0.2">
      <c r="A534" s="25" t="s">
        <v>146</v>
      </c>
      <c r="B534" s="17">
        <v>953</v>
      </c>
      <c r="C534" s="9" t="s">
        <v>18</v>
      </c>
      <c r="D534" s="9" t="s">
        <v>230</v>
      </c>
      <c r="E534" s="9" t="s">
        <v>5</v>
      </c>
      <c r="F534" s="9"/>
      <c r="G534" s="70">
        <f>G535+G538+G541</f>
        <v>199294.14838999999</v>
      </c>
      <c r="H534" s="70">
        <f>H535+H538+H541</f>
        <v>188928.84399999998</v>
      </c>
      <c r="I534" s="70">
        <f>I535+I538+I541</f>
        <v>192804.853</v>
      </c>
    </row>
    <row r="535" spans="1:9" ht="31.5" outlineLevel="6" x14ac:dyDescent="0.2">
      <c r="A535" s="31" t="s">
        <v>126</v>
      </c>
      <c r="B535" s="27">
        <v>953</v>
      </c>
      <c r="C535" s="28" t="s">
        <v>18</v>
      </c>
      <c r="D535" s="28" t="s">
        <v>231</v>
      </c>
      <c r="E535" s="28" t="s">
        <v>5</v>
      </c>
      <c r="F535" s="28"/>
      <c r="G535" s="71">
        <f t="shared" ref="G535:I536" si="97">G536</f>
        <v>81000</v>
      </c>
      <c r="H535" s="71">
        <f t="shared" si="97"/>
        <v>74000</v>
      </c>
      <c r="I535" s="71">
        <f t="shared" si="97"/>
        <v>71000</v>
      </c>
    </row>
    <row r="536" spans="1:9" ht="15.75" outlineLevel="6" x14ac:dyDescent="0.2">
      <c r="A536" s="3" t="s">
        <v>99</v>
      </c>
      <c r="B536" s="19">
        <v>953</v>
      </c>
      <c r="C536" s="4" t="s">
        <v>18</v>
      </c>
      <c r="D536" s="4" t="s">
        <v>231</v>
      </c>
      <c r="E536" s="4" t="s">
        <v>98</v>
      </c>
      <c r="F536" s="4"/>
      <c r="G536" s="72">
        <f t="shared" si="97"/>
        <v>81000</v>
      </c>
      <c r="H536" s="72">
        <f t="shared" si="97"/>
        <v>74000</v>
      </c>
      <c r="I536" s="72">
        <f t="shared" si="97"/>
        <v>71000</v>
      </c>
    </row>
    <row r="537" spans="1:9" ht="63" outlineLevel="6" x14ac:dyDescent="0.2">
      <c r="A537" s="35" t="s">
        <v>434</v>
      </c>
      <c r="B537" s="29">
        <v>953</v>
      </c>
      <c r="C537" s="30" t="s">
        <v>18</v>
      </c>
      <c r="D537" s="30" t="s">
        <v>231</v>
      </c>
      <c r="E537" s="30" t="s">
        <v>78</v>
      </c>
      <c r="F537" s="30"/>
      <c r="G537" s="58">
        <v>81000</v>
      </c>
      <c r="H537" s="58">
        <v>74000</v>
      </c>
      <c r="I537" s="58">
        <v>71000</v>
      </c>
    </row>
    <row r="538" spans="1:9" ht="63" outlineLevel="6" x14ac:dyDescent="0.2">
      <c r="A538" s="45" t="s">
        <v>147</v>
      </c>
      <c r="B538" s="27">
        <v>953</v>
      </c>
      <c r="C538" s="28" t="s">
        <v>18</v>
      </c>
      <c r="D538" s="28" t="s">
        <v>232</v>
      </c>
      <c r="E538" s="28" t="s">
        <v>5</v>
      </c>
      <c r="F538" s="28"/>
      <c r="G538" s="71">
        <f t="shared" ref="G538:I539" si="98">G539</f>
        <v>112094.692</v>
      </c>
      <c r="H538" s="71">
        <f t="shared" si="98"/>
        <v>114528.844</v>
      </c>
      <c r="I538" s="71">
        <f t="shared" si="98"/>
        <v>121404.853</v>
      </c>
    </row>
    <row r="539" spans="1:9" ht="15.75" outlineLevel="6" x14ac:dyDescent="0.2">
      <c r="A539" s="3" t="s">
        <v>99</v>
      </c>
      <c r="B539" s="19">
        <v>953</v>
      </c>
      <c r="C539" s="4" t="s">
        <v>18</v>
      </c>
      <c r="D539" s="4" t="s">
        <v>232</v>
      </c>
      <c r="E539" s="4" t="s">
        <v>98</v>
      </c>
      <c r="F539" s="4"/>
      <c r="G539" s="72">
        <f t="shared" si="98"/>
        <v>112094.692</v>
      </c>
      <c r="H539" s="72">
        <f t="shared" si="98"/>
        <v>114528.844</v>
      </c>
      <c r="I539" s="72">
        <f t="shared" si="98"/>
        <v>121404.853</v>
      </c>
    </row>
    <row r="540" spans="1:9" ht="63" outlineLevel="6" x14ac:dyDescent="0.2">
      <c r="A540" s="35" t="s">
        <v>434</v>
      </c>
      <c r="B540" s="29">
        <v>953</v>
      </c>
      <c r="C540" s="30" t="s">
        <v>18</v>
      </c>
      <c r="D540" s="30" t="s">
        <v>232</v>
      </c>
      <c r="E540" s="30" t="s">
        <v>78</v>
      </c>
      <c r="F540" s="30"/>
      <c r="G540" s="58">
        <v>112094.692</v>
      </c>
      <c r="H540" s="58">
        <v>114528.844</v>
      </c>
      <c r="I540" s="58">
        <v>121404.853</v>
      </c>
    </row>
    <row r="541" spans="1:9" ht="31.5" outlineLevel="6" x14ac:dyDescent="0.2">
      <c r="A541" s="45" t="s">
        <v>148</v>
      </c>
      <c r="B541" s="27">
        <v>953</v>
      </c>
      <c r="C541" s="28" t="s">
        <v>18</v>
      </c>
      <c r="D541" s="28" t="s">
        <v>233</v>
      </c>
      <c r="E541" s="28" t="s">
        <v>5</v>
      </c>
      <c r="F541" s="28"/>
      <c r="G541" s="71">
        <f t="shared" ref="G541:I542" si="99">G542</f>
        <v>6199.4563900000003</v>
      </c>
      <c r="H541" s="71">
        <f t="shared" si="99"/>
        <v>400</v>
      </c>
      <c r="I541" s="71">
        <f t="shared" si="99"/>
        <v>400</v>
      </c>
    </row>
    <row r="542" spans="1:9" ht="15.75" outlineLevel="6" x14ac:dyDescent="0.2">
      <c r="A542" s="3" t="s">
        <v>99</v>
      </c>
      <c r="B542" s="19">
        <v>953</v>
      </c>
      <c r="C542" s="4" t="s">
        <v>18</v>
      </c>
      <c r="D542" s="4" t="s">
        <v>233</v>
      </c>
      <c r="E542" s="4" t="s">
        <v>98</v>
      </c>
      <c r="F542" s="4"/>
      <c r="G542" s="72">
        <f t="shared" si="99"/>
        <v>6199.4563900000003</v>
      </c>
      <c r="H542" s="72">
        <f t="shared" si="99"/>
        <v>400</v>
      </c>
      <c r="I542" s="72">
        <f t="shared" si="99"/>
        <v>400</v>
      </c>
    </row>
    <row r="543" spans="1:9" ht="15.75" outlineLevel="6" x14ac:dyDescent="0.2">
      <c r="A543" s="35" t="s">
        <v>76</v>
      </c>
      <c r="B543" s="29">
        <v>953</v>
      </c>
      <c r="C543" s="30" t="s">
        <v>18</v>
      </c>
      <c r="D543" s="30" t="s">
        <v>233</v>
      </c>
      <c r="E543" s="30" t="s">
        <v>77</v>
      </c>
      <c r="F543" s="30"/>
      <c r="G543" s="58">
        <v>6199.4563900000003</v>
      </c>
      <c r="H543" s="58">
        <v>400</v>
      </c>
      <c r="I543" s="58">
        <v>400</v>
      </c>
    </row>
    <row r="544" spans="1:9" ht="31.5" outlineLevel="6" x14ac:dyDescent="0.2">
      <c r="A544" s="25" t="s">
        <v>462</v>
      </c>
      <c r="B544" s="9">
        <v>953</v>
      </c>
      <c r="C544" s="9" t="s">
        <v>18</v>
      </c>
      <c r="D544" s="9" t="s">
        <v>463</v>
      </c>
      <c r="E544" s="9" t="s">
        <v>5</v>
      </c>
      <c r="F544" s="9"/>
      <c r="G544" s="60">
        <f>G545+G548</f>
        <v>3754.442</v>
      </c>
      <c r="H544" s="60">
        <f>H545+H548</f>
        <v>0</v>
      </c>
      <c r="I544" s="60">
        <f>I545+I548</f>
        <v>0</v>
      </c>
    </row>
    <row r="545" spans="1:9" ht="63" outlineLevel="6" x14ac:dyDescent="0.2">
      <c r="A545" s="45" t="s">
        <v>474</v>
      </c>
      <c r="B545" s="28">
        <v>953</v>
      </c>
      <c r="C545" s="28" t="s">
        <v>18</v>
      </c>
      <c r="D545" s="28" t="s">
        <v>476</v>
      </c>
      <c r="E545" s="28" t="s">
        <v>5</v>
      </c>
      <c r="F545" s="28"/>
      <c r="G545" s="71">
        <f t="shared" ref="G545:I549" si="100">G546</f>
        <v>3651.76811</v>
      </c>
      <c r="H545" s="71">
        <f t="shared" si="100"/>
        <v>0</v>
      </c>
      <c r="I545" s="71">
        <f t="shared" si="100"/>
        <v>0</v>
      </c>
    </row>
    <row r="546" spans="1:9" ht="15.75" outlineLevel="6" x14ac:dyDescent="0.2">
      <c r="A546" s="3" t="s">
        <v>99</v>
      </c>
      <c r="B546" s="4">
        <v>953</v>
      </c>
      <c r="C546" s="4" t="s">
        <v>18</v>
      </c>
      <c r="D546" s="4" t="s">
        <v>476</v>
      </c>
      <c r="E546" s="4" t="s">
        <v>98</v>
      </c>
      <c r="F546" s="4"/>
      <c r="G546" s="72">
        <f t="shared" si="100"/>
        <v>3651.76811</v>
      </c>
      <c r="H546" s="72">
        <f t="shared" si="100"/>
        <v>0</v>
      </c>
      <c r="I546" s="72">
        <f t="shared" si="100"/>
        <v>0</v>
      </c>
    </row>
    <row r="547" spans="1:9" ht="15.75" outlineLevel="6" x14ac:dyDescent="0.2">
      <c r="A547" s="93" t="s">
        <v>76</v>
      </c>
      <c r="B547" s="30">
        <v>953</v>
      </c>
      <c r="C547" s="30" t="s">
        <v>18</v>
      </c>
      <c r="D547" s="30" t="s">
        <v>476</v>
      </c>
      <c r="E547" s="30" t="s">
        <v>77</v>
      </c>
      <c r="F547" s="30"/>
      <c r="G547" s="89">
        <v>3651.76811</v>
      </c>
      <c r="H547" s="89">
        <v>0</v>
      </c>
      <c r="I547" s="89">
        <v>0</v>
      </c>
    </row>
    <row r="548" spans="1:9" ht="63" outlineLevel="6" x14ac:dyDescent="0.2">
      <c r="A548" s="45" t="s">
        <v>475</v>
      </c>
      <c r="B548" s="28">
        <v>953</v>
      </c>
      <c r="C548" s="28" t="s">
        <v>18</v>
      </c>
      <c r="D548" s="28" t="s">
        <v>477</v>
      </c>
      <c r="E548" s="28" t="s">
        <v>5</v>
      </c>
      <c r="F548" s="28"/>
      <c r="G548" s="71">
        <f t="shared" si="100"/>
        <v>102.67389</v>
      </c>
      <c r="H548" s="71">
        <f t="shared" si="100"/>
        <v>0</v>
      </c>
      <c r="I548" s="71">
        <f t="shared" si="100"/>
        <v>0</v>
      </c>
    </row>
    <row r="549" spans="1:9" ht="15.75" outlineLevel="6" x14ac:dyDescent="0.2">
      <c r="A549" s="3" t="s">
        <v>99</v>
      </c>
      <c r="B549" s="4">
        <v>953</v>
      </c>
      <c r="C549" s="4" t="s">
        <v>18</v>
      </c>
      <c r="D549" s="4" t="s">
        <v>477</v>
      </c>
      <c r="E549" s="4" t="s">
        <v>98</v>
      </c>
      <c r="F549" s="4"/>
      <c r="G549" s="72">
        <f t="shared" si="100"/>
        <v>102.67389</v>
      </c>
      <c r="H549" s="72">
        <f t="shared" si="100"/>
        <v>0</v>
      </c>
      <c r="I549" s="72">
        <f t="shared" si="100"/>
        <v>0</v>
      </c>
    </row>
    <row r="550" spans="1:9" ht="15.75" outlineLevel="6" x14ac:dyDescent="0.2">
      <c r="A550" s="93" t="s">
        <v>76</v>
      </c>
      <c r="B550" s="30">
        <v>953</v>
      </c>
      <c r="C550" s="30" t="s">
        <v>18</v>
      </c>
      <c r="D550" s="30" t="s">
        <v>477</v>
      </c>
      <c r="E550" s="30" t="s">
        <v>77</v>
      </c>
      <c r="F550" s="30"/>
      <c r="G550" s="89">
        <v>102.67389</v>
      </c>
      <c r="H550" s="89">
        <v>0</v>
      </c>
      <c r="I550" s="89">
        <v>0</v>
      </c>
    </row>
    <row r="551" spans="1:9" ht="15.75" outlineLevel="6" x14ac:dyDescent="0.2">
      <c r="A551" s="48" t="s">
        <v>37</v>
      </c>
      <c r="B551" s="16">
        <v>953</v>
      </c>
      <c r="C551" s="20" t="s">
        <v>19</v>
      </c>
      <c r="D551" s="20" t="s">
        <v>203</v>
      </c>
      <c r="E551" s="20" t="s">
        <v>5</v>
      </c>
      <c r="F551" s="20"/>
      <c r="G551" s="82">
        <f>G552+G556</f>
        <v>627695.77563000005</v>
      </c>
      <c r="H551" s="82">
        <f>H552+H556</f>
        <v>592264.98730000004</v>
      </c>
      <c r="I551" s="82">
        <f>I552+I556</f>
        <v>614133.20530000015</v>
      </c>
    </row>
    <row r="552" spans="1:9" ht="31.5" outlineLevel="6" x14ac:dyDescent="0.2">
      <c r="A552" s="43" t="s">
        <v>112</v>
      </c>
      <c r="B552" s="17">
        <v>953</v>
      </c>
      <c r="C552" s="7" t="s">
        <v>19</v>
      </c>
      <c r="D552" s="7" t="s">
        <v>296</v>
      </c>
      <c r="E552" s="7" t="s">
        <v>5</v>
      </c>
      <c r="F552" s="7"/>
      <c r="G552" s="69">
        <f>G553</f>
        <v>0</v>
      </c>
      <c r="H552" s="69">
        <f t="shared" ref="G552:I554" si="101">H553</f>
        <v>0</v>
      </c>
      <c r="I552" s="69">
        <f t="shared" si="101"/>
        <v>0</v>
      </c>
    </row>
    <row r="553" spans="1:9" ht="31.5" outlineLevel="6" x14ac:dyDescent="0.2">
      <c r="A553" s="43" t="s">
        <v>113</v>
      </c>
      <c r="B553" s="17">
        <v>953</v>
      </c>
      <c r="C553" s="7" t="s">
        <v>19</v>
      </c>
      <c r="D553" s="7" t="s">
        <v>296</v>
      </c>
      <c r="E553" s="7" t="s">
        <v>5</v>
      </c>
      <c r="F553" s="7"/>
      <c r="G553" s="69">
        <f>G554</f>
        <v>0</v>
      </c>
      <c r="H553" s="69">
        <f t="shared" si="101"/>
        <v>0</v>
      </c>
      <c r="I553" s="69">
        <f t="shared" si="101"/>
        <v>0</v>
      </c>
    </row>
    <row r="554" spans="1:9" ht="31.5" outlineLevel="6" x14ac:dyDescent="0.2">
      <c r="A554" s="31" t="s">
        <v>345</v>
      </c>
      <c r="B554" s="27">
        <v>953</v>
      </c>
      <c r="C554" s="28" t="s">
        <v>19</v>
      </c>
      <c r="D554" s="28" t="s">
        <v>346</v>
      </c>
      <c r="E554" s="28" t="s">
        <v>5</v>
      </c>
      <c r="F554" s="28"/>
      <c r="G554" s="59">
        <f t="shared" si="101"/>
        <v>0</v>
      </c>
      <c r="H554" s="59">
        <f t="shared" si="101"/>
        <v>0</v>
      </c>
      <c r="I554" s="59">
        <f t="shared" si="101"/>
        <v>0</v>
      </c>
    </row>
    <row r="555" spans="1:9" ht="15.75" outlineLevel="6" x14ac:dyDescent="0.2">
      <c r="A555" s="3" t="s">
        <v>76</v>
      </c>
      <c r="B555" s="19">
        <v>953</v>
      </c>
      <c r="C555" s="4" t="s">
        <v>19</v>
      </c>
      <c r="D555" s="4" t="s">
        <v>346</v>
      </c>
      <c r="E555" s="4" t="s">
        <v>77</v>
      </c>
      <c r="F555" s="4"/>
      <c r="G555" s="61">
        <v>0</v>
      </c>
      <c r="H555" s="61">
        <v>0</v>
      </c>
      <c r="I555" s="61">
        <v>0</v>
      </c>
    </row>
    <row r="556" spans="1:9" ht="15.75" outlineLevel="6" x14ac:dyDescent="0.2">
      <c r="A556" s="11" t="s">
        <v>121</v>
      </c>
      <c r="B556" s="17">
        <v>953</v>
      </c>
      <c r="C556" s="9" t="s">
        <v>19</v>
      </c>
      <c r="D556" s="9" t="s">
        <v>203</v>
      </c>
      <c r="E556" s="9" t="s">
        <v>5</v>
      </c>
      <c r="F556" s="9"/>
      <c r="G556" s="102">
        <f>G557+G586+G590+G604+G594</f>
        <v>627695.77563000005</v>
      </c>
      <c r="H556" s="102">
        <f>H557+H586+H590+H604+H594</f>
        <v>592264.98730000004</v>
      </c>
      <c r="I556" s="102">
        <f>I557+I586+I590+I604+I594</f>
        <v>614133.20530000015</v>
      </c>
    </row>
    <row r="557" spans="1:9" ht="15.75" outlineLevel="6" x14ac:dyDescent="0.2">
      <c r="A557" s="25" t="s">
        <v>189</v>
      </c>
      <c r="B557" s="17">
        <v>953</v>
      </c>
      <c r="C557" s="7" t="s">
        <v>19</v>
      </c>
      <c r="D557" s="7" t="s">
        <v>229</v>
      </c>
      <c r="E557" s="7" t="s">
        <v>5</v>
      </c>
      <c r="F557" s="7"/>
      <c r="G557" s="69">
        <f>G558</f>
        <v>625166.38010000007</v>
      </c>
      <c r="H557" s="69">
        <f>H558</f>
        <v>592095.98730000004</v>
      </c>
      <c r="I557" s="69">
        <f>I558</f>
        <v>613964.20530000015</v>
      </c>
    </row>
    <row r="558" spans="1:9" ht="15.75" outlineLevel="6" x14ac:dyDescent="0.25">
      <c r="A558" s="54" t="s">
        <v>149</v>
      </c>
      <c r="B558" s="18">
        <v>953</v>
      </c>
      <c r="C558" s="9" t="s">
        <v>19</v>
      </c>
      <c r="D558" s="9" t="s">
        <v>235</v>
      </c>
      <c r="E558" s="9" t="s">
        <v>5</v>
      </c>
      <c r="F558" s="9"/>
      <c r="G558" s="70">
        <f>G559+G562+G568+G577+G583+G580+G565+G571+G574</f>
        <v>625166.38010000007</v>
      </c>
      <c r="H558" s="70">
        <f t="shared" ref="H558:I558" si="102">H559+H562+H568+H577+H583+H580+H565+H571+H574</f>
        <v>592095.98730000004</v>
      </c>
      <c r="I558" s="70">
        <f t="shared" si="102"/>
        <v>613964.20530000015</v>
      </c>
    </row>
    <row r="559" spans="1:9" ht="31.5" outlineLevel="6" x14ac:dyDescent="0.2">
      <c r="A559" s="31" t="s">
        <v>126</v>
      </c>
      <c r="B559" s="27">
        <v>953</v>
      </c>
      <c r="C559" s="28" t="s">
        <v>19</v>
      </c>
      <c r="D559" s="28" t="s">
        <v>236</v>
      </c>
      <c r="E559" s="28" t="s">
        <v>5</v>
      </c>
      <c r="F559" s="28"/>
      <c r="G559" s="71">
        <f t="shared" ref="G559:I560" si="103">G560</f>
        <v>149250</v>
      </c>
      <c r="H559" s="71">
        <f t="shared" si="103"/>
        <v>136000</v>
      </c>
      <c r="I559" s="71">
        <f t="shared" si="103"/>
        <v>133000</v>
      </c>
    </row>
    <row r="560" spans="1:9" ht="15.75" outlineLevel="6" x14ac:dyDescent="0.2">
      <c r="A560" s="3" t="s">
        <v>99</v>
      </c>
      <c r="B560" s="19">
        <v>953</v>
      </c>
      <c r="C560" s="4" t="s">
        <v>19</v>
      </c>
      <c r="D560" s="4" t="s">
        <v>236</v>
      </c>
      <c r="E560" s="4" t="s">
        <v>98</v>
      </c>
      <c r="F560" s="4"/>
      <c r="G560" s="72">
        <f t="shared" si="103"/>
        <v>149250</v>
      </c>
      <c r="H560" s="72">
        <f t="shared" si="103"/>
        <v>136000</v>
      </c>
      <c r="I560" s="72">
        <f t="shared" si="103"/>
        <v>133000</v>
      </c>
    </row>
    <row r="561" spans="1:9" ht="63" outlineLevel="6" x14ac:dyDescent="0.2">
      <c r="A561" s="35" t="s">
        <v>434</v>
      </c>
      <c r="B561" s="29">
        <v>953</v>
      </c>
      <c r="C561" s="30" t="s">
        <v>19</v>
      </c>
      <c r="D561" s="30" t="s">
        <v>236</v>
      </c>
      <c r="E561" s="30" t="s">
        <v>78</v>
      </c>
      <c r="F561" s="30"/>
      <c r="G561" s="73">
        <v>149250</v>
      </c>
      <c r="H561" s="73">
        <v>136000</v>
      </c>
      <c r="I561" s="73">
        <v>133000</v>
      </c>
    </row>
    <row r="562" spans="1:9" ht="31.5" outlineLevel="6" x14ac:dyDescent="0.2">
      <c r="A562" s="45" t="s">
        <v>163</v>
      </c>
      <c r="B562" s="27">
        <v>953</v>
      </c>
      <c r="C562" s="28" t="s">
        <v>19</v>
      </c>
      <c r="D562" s="28" t="s">
        <v>240</v>
      </c>
      <c r="E562" s="28" t="s">
        <v>5</v>
      </c>
      <c r="F562" s="28"/>
      <c r="G562" s="71">
        <f t="shared" ref="G562:I563" si="104">G563</f>
        <v>13637.54415</v>
      </c>
      <c r="H562" s="71">
        <f t="shared" si="104"/>
        <v>1000</v>
      </c>
      <c r="I562" s="71">
        <f t="shared" si="104"/>
        <v>1000</v>
      </c>
    </row>
    <row r="563" spans="1:9" ht="15.75" outlineLevel="6" x14ac:dyDescent="0.2">
      <c r="A563" s="3" t="s">
        <v>99</v>
      </c>
      <c r="B563" s="19">
        <v>953</v>
      </c>
      <c r="C563" s="4" t="s">
        <v>19</v>
      </c>
      <c r="D563" s="4" t="s">
        <v>240</v>
      </c>
      <c r="E563" s="4" t="s">
        <v>98</v>
      </c>
      <c r="F563" s="4"/>
      <c r="G563" s="72">
        <f t="shared" si="104"/>
        <v>13637.54415</v>
      </c>
      <c r="H563" s="72">
        <f t="shared" si="104"/>
        <v>1000</v>
      </c>
      <c r="I563" s="72">
        <f t="shared" si="104"/>
        <v>1000</v>
      </c>
    </row>
    <row r="564" spans="1:9" ht="15.75" outlineLevel="6" x14ac:dyDescent="0.2">
      <c r="A564" s="35" t="s">
        <v>76</v>
      </c>
      <c r="B564" s="29">
        <v>953</v>
      </c>
      <c r="C564" s="30" t="s">
        <v>19</v>
      </c>
      <c r="D564" s="30" t="s">
        <v>240</v>
      </c>
      <c r="E564" s="30" t="s">
        <v>77</v>
      </c>
      <c r="F564" s="30"/>
      <c r="G564" s="89">
        <v>13637.54415</v>
      </c>
      <c r="H564" s="89">
        <v>1000</v>
      </c>
      <c r="I564" s="89">
        <v>1000</v>
      </c>
    </row>
    <row r="565" spans="1:9" ht="63" outlineLevel="6" x14ac:dyDescent="0.2">
      <c r="A565" s="31" t="s">
        <v>478</v>
      </c>
      <c r="B565" s="27">
        <v>953</v>
      </c>
      <c r="C565" s="28" t="s">
        <v>19</v>
      </c>
      <c r="D565" s="28" t="s">
        <v>505</v>
      </c>
      <c r="E565" s="28" t="s">
        <v>5</v>
      </c>
      <c r="F565" s="28"/>
      <c r="G565" s="71">
        <f t="shared" ref="G565:I566" si="105">G566</f>
        <v>594.98800000000006</v>
      </c>
      <c r="H565" s="71">
        <f t="shared" si="105"/>
        <v>4081.3773000000001</v>
      </c>
      <c r="I565" s="71">
        <f t="shared" si="105"/>
        <v>4081.3773000000001</v>
      </c>
    </row>
    <row r="566" spans="1:9" ht="15.75" outlineLevel="6" x14ac:dyDescent="0.2">
      <c r="A566" s="3" t="s">
        <v>99</v>
      </c>
      <c r="B566" s="19">
        <v>953</v>
      </c>
      <c r="C566" s="4" t="s">
        <v>19</v>
      </c>
      <c r="D566" s="4" t="s">
        <v>505</v>
      </c>
      <c r="E566" s="4" t="s">
        <v>98</v>
      </c>
      <c r="F566" s="4"/>
      <c r="G566" s="72">
        <f t="shared" si="105"/>
        <v>594.98800000000006</v>
      </c>
      <c r="H566" s="72">
        <f t="shared" si="105"/>
        <v>4081.3773000000001</v>
      </c>
      <c r="I566" s="72">
        <f t="shared" si="105"/>
        <v>4081.3773000000001</v>
      </c>
    </row>
    <row r="567" spans="1:9" ht="15.75" outlineLevel="6" x14ac:dyDescent="0.2">
      <c r="A567" s="35" t="s">
        <v>76</v>
      </c>
      <c r="B567" s="29">
        <v>953</v>
      </c>
      <c r="C567" s="30" t="s">
        <v>19</v>
      </c>
      <c r="D567" s="30" t="s">
        <v>505</v>
      </c>
      <c r="E567" s="30" t="s">
        <v>77</v>
      </c>
      <c r="F567" s="30"/>
      <c r="G567" s="73">
        <v>594.98800000000006</v>
      </c>
      <c r="H567" s="73">
        <v>4081.3773000000001</v>
      </c>
      <c r="I567" s="73">
        <v>4081.3773000000001</v>
      </c>
    </row>
    <row r="568" spans="1:9" ht="47.25" outlineLevel="6" x14ac:dyDescent="0.2">
      <c r="A568" s="31" t="s">
        <v>358</v>
      </c>
      <c r="B568" s="27">
        <v>953</v>
      </c>
      <c r="C568" s="28" t="s">
        <v>19</v>
      </c>
      <c r="D568" s="28" t="s">
        <v>359</v>
      </c>
      <c r="E568" s="28" t="s">
        <v>5</v>
      </c>
      <c r="F568" s="28"/>
      <c r="G568" s="71">
        <f t="shared" ref="G568:I569" si="106">G569</f>
        <v>26793</v>
      </c>
      <c r="H568" s="71">
        <f t="shared" si="106"/>
        <v>27144</v>
      </c>
      <c r="I568" s="71">
        <f t="shared" si="106"/>
        <v>27144</v>
      </c>
    </row>
    <row r="569" spans="1:9" ht="15.75" outlineLevel="6" x14ac:dyDescent="0.2">
      <c r="A569" s="3" t="s">
        <v>99</v>
      </c>
      <c r="B569" s="19">
        <v>953</v>
      </c>
      <c r="C569" s="4" t="s">
        <v>19</v>
      </c>
      <c r="D569" s="4" t="s">
        <v>359</v>
      </c>
      <c r="E569" s="4" t="s">
        <v>98</v>
      </c>
      <c r="F569" s="4"/>
      <c r="G569" s="72">
        <f t="shared" si="106"/>
        <v>26793</v>
      </c>
      <c r="H569" s="72">
        <f t="shared" si="106"/>
        <v>27144</v>
      </c>
      <c r="I569" s="72">
        <f t="shared" si="106"/>
        <v>27144</v>
      </c>
    </row>
    <row r="570" spans="1:9" ht="63" outlineLevel="6" x14ac:dyDescent="0.2">
      <c r="A570" s="35" t="s">
        <v>434</v>
      </c>
      <c r="B570" s="29">
        <v>953</v>
      </c>
      <c r="C570" s="30" t="s">
        <v>19</v>
      </c>
      <c r="D570" s="30" t="s">
        <v>359</v>
      </c>
      <c r="E570" s="30" t="s">
        <v>78</v>
      </c>
      <c r="F570" s="30"/>
      <c r="G570" s="73">
        <v>26793</v>
      </c>
      <c r="H570" s="73">
        <v>27144</v>
      </c>
      <c r="I570" s="73">
        <v>27144</v>
      </c>
    </row>
    <row r="571" spans="1:9" ht="47.25" outlineLevel="6" x14ac:dyDescent="0.2">
      <c r="A571" s="45" t="s">
        <v>494</v>
      </c>
      <c r="B571" s="38">
        <v>953</v>
      </c>
      <c r="C571" s="28" t="s">
        <v>19</v>
      </c>
      <c r="D571" s="28" t="s">
        <v>495</v>
      </c>
      <c r="E571" s="28" t="s">
        <v>5</v>
      </c>
      <c r="F571" s="28"/>
      <c r="G571" s="108">
        <f>G572</f>
        <v>2426.3878500000001</v>
      </c>
      <c r="H571" s="108">
        <f t="shared" ref="G571:I572" si="107">H572</f>
        <v>0</v>
      </c>
      <c r="I571" s="108">
        <f t="shared" si="107"/>
        <v>0</v>
      </c>
    </row>
    <row r="572" spans="1:9" ht="15.75" outlineLevel="6" x14ac:dyDescent="0.2">
      <c r="A572" s="3" t="s">
        <v>99</v>
      </c>
      <c r="B572" s="4">
        <v>953</v>
      </c>
      <c r="C572" s="4" t="s">
        <v>19</v>
      </c>
      <c r="D572" s="4" t="s">
        <v>495</v>
      </c>
      <c r="E572" s="4" t="s">
        <v>98</v>
      </c>
      <c r="F572" s="4"/>
      <c r="G572" s="109">
        <f t="shared" si="107"/>
        <v>2426.3878500000001</v>
      </c>
      <c r="H572" s="109">
        <f t="shared" si="107"/>
        <v>0</v>
      </c>
      <c r="I572" s="109">
        <f t="shared" si="107"/>
        <v>0</v>
      </c>
    </row>
    <row r="573" spans="1:9" ht="15.75" outlineLevel="6" x14ac:dyDescent="0.2">
      <c r="A573" s="93" t="s">
        <v>76</v>
      </c>
      <c r="B573" s="30">
        <v>953</v>
      </c>
      <c r="C573" s="30" t="s">
        <v>19</v>
      </c>
      <c r="D573" s="106" t="s">
        <v>495</v>
      </c>
      <c r="E573" s="30" t="s">
        <v>77</v>
      </c>
      <c r="F573" s="30"/>
      <c r="G573" s="110">
        <v>2426.3878500000001</v>
      </c>
      <c r="H573" s="110"/>
      <c r="I573" s="110">
        <v>0</v>
      </c>
    </row>
    <row r="574" spans="1:9" ht="47.25" outlineLevel="6" x14ac:dyDescent="0.2">
      <c r="A574" s="45" t="s">
        <v>496</v>
      </c>
      <c r="B574" s="38">
        <v>953</v>
      </c>
      <c r="C574" s="28" t="s">
        <v>19</v>
      </c>
      <c r="D574" s="28" t="s">
        <v>497</v>
      </c>
      <c r="E574" s="28" t="s">
        <v>5</v>
      </c>
      <c r="F574" s="28"/>
      <c r="G574" s="108">
        <f>G575</f>
        <v>23.905100000000001</v>
      </c>
      <c r="H574" s="108">
        <f t="shared" ref="G574:I575" si="108">H575</f>
        <v>0</v>
      </c>
      <c r="I574" s="108">
        <f t="shared" si="108"/>
        <v>0</v>
      </c>
    </row>
    <row r="575" spans="1:9" ht="15.75" outlineLevel="6" x14ac:dyDescent="0.2">
      <c r="A575" s="3" t="s">
        <v>99</v>
      </c>
      <c r="B575" s="4">
        <v>953</v>
      </c>
      <c r="C575" s="4" t="s">
        <v>19</v>
      </c>
      <c r="D575" s="4" t="s">
        <v>497</v>
      </c>
      <c r="E575" s="4" t="s">
        <v>98</v>
      </c>
      <c r="F575" s="4"/>
      <c r="G575" s="109">
        <f t="shared" si="108"/>
        <v>23.905100000000001</v>
      </c>
      <c r="H575" s="109">
        <f t="shared" si="108"/>
        <v>0</v>
      </c>
      <c r="I575" s="109">
        <f t="shared" si="108"/>
        <v>0</v>
      </c>
    </row>
    <row r="576" spans="1:9" ht="15.75" outlineLevel="6" x14ac:dyDescent="0.2">
      <c r="A576" s="93" t="s">
        <v>76</v>
      </c>
      <c r="B576" s="30">
        <v>953</v>
      </c>
      <c r="C576" s="30" t="s">
        <v>19</v>
      </c>
      <c r="D576" s="106" t="s">
        <v>497</v>
      </c>
      <c r="E576" s="30" t="s">
        <v>77</v>
      </c>
      <c r="F576" s="30"/>
      <c r="G576" s="110">
        <v>23.905100000000001</v>
      </c>
      <c r="H576" s="110"/>
      <c r="I576" s="110">
        <v>0</v>
      </c>
    </row>
    <row r="577" spans="1:9" ht="20.25" customHeight="1" outlineLevel="6" x14ac:dyDescent="0.2">
      <c r="A577" s="55" t="s">
        <v>150</v>
      </c>
      <c r="B577" s="38">
        <v>953</v>
      </c>
      <c r="C577" s="38" t="s">
        <v>19</v>
      </c>
      <c r="D577" s="38" t="s">
        <v>237</v>
      </c>
      <c r="E577" s="38" t="s">
        <v>5</v>
      </c>
      <c r="F577" s="38"/>
      <c r="G577" s="76">
        <f t="shared" ref="G577:I578" si="109">G578</f>
        <v>397699.78</v>
      </c>
      <c r="H577" s="76">
        <f t="shared" si="109"/>
        <v>389129.83500000002</v>
      </c>
      <c r="I577" s="76">
        <f t="shared" si="109"/>
        <v>413579.00300000003</v>
      </c>
    </row>
    <row r="578" spans="1:9" ht="20.25" customHeight="1" outlineLevel="6" x14ac:dyDescent="0.2">
      <c r="A578" s="3" t="s">
        <v>99</v>
      </c>
      <c r="B578" s="4">
        <v>953</v>
      </c>
      <c r="C578" s="4" t="s">
        <v>19</v>
      </c>
      <c r="D578" s="4" t="s">
        <v>237</v>
      </c>
      <c r="E578" s="4" t="s">
        <v>98</v>
      </c>
      <c r="F578" s="4"/>
      <c r="G578" s="72">
        <f t="shared" si="109"/>
        <v>397699.78</v>
      </c>
      <c r="H578" s="72">
        <f t="shared" si="109"/>
        <v>389129.83500000002</v>
      </c>
      <c r="I578" s="72">
        <f t="shared" si="109"/>
        <v>413579.00300000003</v>
      </c>
    </row>
    <row r="579" spans="1:9" ht="50.25" customHeight="1" outlineLevel="6" x14ac:dyDescent="0.2">
      <c r="A579" s="35" t="s">
        <v>434</v>
      </c>
      <c r="B579" s="30">
        <v>953</v>
      </c>
      <c r="C579" s="30" t="s">
        <v>19</v>
      </c>
      <c r="D579" s="30" t="s">
        <v>237</v>
      </c>
      <c r="E579" s="30" t="s">
        <v>78</v>
      </c>
      <c r="F579" s="30"/>
      <c r="G579" s="89">
        <v>397699.78</v>
      </c>
      <c r="H579" s="89">
        <v>389129.83500000002</v>
      </c>
      <c r="I579" s="89">
        <v>413579.00300000003</v>
      </c>
    </row>
    <row r="580" spans="1:9" ht="53.25" customHeight="1" outlineLevel="6" x14ac:dyDescent="0.2">
      <c r="A580" s="55" t="s">
        <v>404</v>
      </c>
      <c r="B580" s="38">
        <v>953</v>
      </c>
      <c r="C580" s="38" t="s">
        <v>19</v>
      </c>
      <c r="D580" s="38" t="s">
        <v>405</v>
      </c>
      <c r="E580" s="38" t="s">
        <v>5</v>
      </c>
      <c r="F580" s="38"/>
      <c r="G580" s="76">
        <f t="shared" ref="G580:I581" si="110">G581</f>
        <v>9915.6749999999993</v>
      </c>
      <c r="H580" s="76">
        <f t="shared" si="110"/>
        <v>9915.6749999999993</v>
      </c>
      <c r="I580" s="76">
        <f t="shared" si="110"/>
        <v>9915.6749999999993</v>
      </c>
    </row>
    <row r="581" spans="1:9" ht="18.75" customHeight="1" outlineLevel="6" x14ac:dyDescent="0.2">
      <c r="A581" s="3" t="s">
        <v>99</v>
      </c>
      <c r="B581" s="4">
        <v>953</v>
      </c>
      <c r="C581" s="4" t="s">
        <v>19</v>
      </c>
      <c r="D581" s="4" t="s">
        <v>405</v>
      </c>
      <c r="E581" s="4" t="s">
        <v>98</v>
      </c>
      <c r="F581" s="4"/>
      <c r="G581" s="72">
        <f t="shared" si="110"/>
        <v>9915.6749999999993</v>
      </c>
      <c r="H581" s="72">
        <f t="shared" si="110"/>
        <v>9915.6749999999993</v>
      </c>
      <c r="I581" s="72">
        <f t="shared" si="110"/>
        <v>9915.6749999999993</v>
      </c>
    </row>
    <row r="582" spans="1:9" ht="50.25" customHeight="1" outlineLevel="6" x14ac:dyDescent="0.2">
      <c r="A582" s="35" t="s">
        <v>434</v>
      </c>
      <c r="B582" s="30">
        <v>953</v>
      </c>
      <c r="C582" s="30" t="s">
        <v>19</v>
      </c>
      <c r="D582" s="30" t="s">
        <v>405</v>
      </c>
      <c r="E582" s="30" t="s">
        <v>78</v>
      </c>
      <c r="F582" s="30"/>
      <c r="G582" s="73">
        <v>9915.6749999999993</v>
      </c>
      <c r="H582" s="73">
        <v>9915.6749999999993</v>
      </c>
      <c r="I582" s="73">
        <v>9915.6749999999993</v>
      </c>
    </row>
    <row r="583" spans="1:9" ht="68.25" customHeight="1" outlineLevel="6" x14ac:dyDescent="0.2">
      <c r="A583" s="45" t="s">
        <v>360</v>
      </c>
      <c r="B583" s="28">
        <v>953</v>
      </c>
      <c r="C583" s="28" t="s">
        <v>19</v>
      </c>
      <c r="D583" s="28" t="s">
        <v>453</v>
      </c>
      <c r="E583" s="28" t="s">
        <v>5</v>
      </c>
      <c r="F583" s="28"/>
      <c r="G583" s="71">
        <f t="shared" ref="G583:I584" si="111">G584</f>
        <v>24825.1</v>
      </c>
      <c r="H583" s="71">
        <f t="shared" si="111"/>
        <v>24825.1</v>
      </c>
      <c r="I583" s="71">
        <f t="shared" si="111"/>
        <v>25244.15</v>
      </c>
    </row>
    <row r="584" spans="1:9" ht="18.75" customHeight="1" outlineLevel="6" x14ac:dyDescent="0.2">
      <c r="A584" s="3" t="s">
        <v>99</v>
      </c>
      <c r="B584" s="4">
        <v>953</v>
      </c>
      <c r="C584" s="4" t="s">
        <v>19</v>
      </c>
      <c r="D584" s="4" t="s">
        <v>361</v>
      </c>
      <c r="E584" s="4" t="s">
        <v>98</v>
      </c>
      <c r="F584" s="4"/>
      <c r="G584" s="72">
        <f t="shared" si="111"/>
        <v>24825.1</v>
      </c>
      <c r="H584" s="72">
        <f t="shared" si="111"/>
        <v>24825.1</v>
      </c>
      <c r="I584" s="72">
        <f t="shared" si="111"/>
        <v>25244.15</v>
      </c>
    </row>
    <row r="585" spans="1:9" ht="54" customHeight="1" outlineLevel="6" x14ac:dyDescent="0.2">
      <c r="A585" s="35" t="s">
        <v>434</v>
      </c>
      <c r="B585" s="30">
        <v>953</v>
      </c>
      <c r="C585" s="30" t="s">
        <v>19</v>
      </c>
      <c r="D585" s="30" t="s">
        <v>361</v>
      </c>
      <c r="E585" s="30" t="s">
        <v>78</v>
      </c>
      <c r="F585" s="30"/>
      <c r="G585" s="73">
        <v>24825.1</v>
      </c>
      <c r="H585" s="73">
        <v>24825.1</v>
      </c>
      <c r="I585" s="73">
        <v>25244.15</v>
      </c>
    </row>
    <row r="586" spans="1:9" ht="47.25" customHeight="1" outlineLevel="6" x14ac:dyDescent="0.2">
      <c r="A586" s="25" t="s">
        <v>406</v>
      </c>
      <c r="B586" s="9">
        <v>953</v>
      </c>
      <c r="C586" s="9" t="s">
        <v>19</v>
      </c>
      <c r="D586" s="9" t="s">
        <v>209</v>
      </c>
      <c r="E586" s="9" t="s">
        <v>5</v>
      </c>
      <c r="F586" s="9"/>
      <c r="G586" s="60">
        <f>G587</f>
        <v>49</v>
      </c>
      <c r="H586" s="60">
        <f>H587</f>
        <v>19</v>
      </c>
      <c r="I586" s="60">
        <f>I587</f>
        <v>19</v>
      </c>
    </row>
    <row r="587" spans="1:9" ht="48" customHeight="1" outlineLevel="6" x14ac:dyDescent="0.2">
      <c r="A587" s="45" t="s">
        <v>407</v>
      </c>
      <c r="B587" s="28">
        <v>953</v>
      </c>
      <c r="C587" s="28" t="s">
        <v>19</v>
      </c>
      <c r="D587" s="28" t="s">
        <v>355</v>
      </c>
      <c r="E587" s="28" t="s">
        <v>5</v>
      </c>
      <c r="F587" s="28"/>
      <c r="G587" s="71">
        <f t="shared" ref="G587:I588" si="112">G588</f>
        <v>49</v>
      </c>
      <c r="H587" s="71">
        <f t="shared" si="112"/>
        <v>19</v>
      </c>
      <c r="I587" s="71">
        <f t="shared" si="112"/>
        <v>19</v>
      </c>
    </row>
    <row r="588" spans="1:9" ht="17.25" customHeight="1" outlineLevel="6" x14ac:dyDescent="0.2">
      <c r="A588" s="3" t="s">
        <v>99</v>
      </c>
      <c r="B588" s="4">
        <v>953</v>
      </c>
      <c r="C588" s="4" t="s">
        <v>19</v>
      </c>
      <c r="D588" s="4" t="s">
        <v>355</v>
      </c>
      <c r="E588" s="4" t="s">
        <v>98</v>
      </c>
      <c r="F588" s="4"/>
      <c r="G588" s="72">
        <f t="shared" si="112"/>
        <v>49</v>
      </c>
      <c r="H588" s="72">
        <f t="shared" si="112"/>
        <v>19</v>
      </c>
      <c r="I588" s="72">
        <f t="shared" si="112"/>
        <v>19</v>
      </c>
    </row>
    <row r="589" spans="1:9" ht="15" customHeight="1" outlineLevel="6" x14ac:dyDescent="0.2">
      <c r="A589" s="93" t="s">
        <v>76</v>
      </c>
      <c r="B589" s="30">
        <v>953</v>
      </c>
      <c r="C589" s="30" t="s">
        <v>19</v>
      </c>
      <c r="D589" s="30" t="s">
        <v>355</v>
      </c>
      <c r="E589" s="30" t="s">
        <v>77</v>
      </c>
      <c r="F589" s="30"/>
      <c r="G589" s="89">
        <v>49</v>
      </c>
      <c r="H589" s="89">
        <v>19</v>
      </c>
      <c r="I589" s="89">
        <v>19</v>
      </c>
    </row>
    <row r="590" spans="1:9" ht="32.25" customHeight="1" outlineLevel="6" x14ac:dyDescent="0.2">
      <c r="A590" s="25" t="s">
        <v>408</v>
      </c>
      <c r="B590" s="9">
        <v>953</v>
      </c>
      <c r="C590" s="9" t="s">
        <v>19</v>
      </c>
      <c r="D590" s="9" t="s">
        <v>364</v>
      </c>
      <c r="E590" s="9" t="s">
        <v>5</v>
      </c>
      <c r="F590" s="9"/>
      <c r="G590" s="60">
        <f>G591</f>
        <v>20</v>
      </c>
      <c r="H590" s="60">
        <f>H591</f>
        <v>0</v>
      </c>
      <c r="I590" s="60">
        <f>I591</f>
        <v>0</v>
      </c>
    </row>
    <row r="591" spans="1:9" ht="54" customHeight="1" outlineLevel="6" x14ac:dyDescent="0.2">
      <c r="A591" s="45" t="s">
        <v>380</v>
      </c>
      <c r="B591" s="28">
        <v>953</v>
      </c>
      <c r="C591" s="28" t="s">
        <v>19</v>
      </c>
      <c r="D591" s="28" t="s">
        <v>381</v>
      </c>
      <c r="E591" s="28" t="s">
        <v>5</v>
      </c>
      <c r="F591" s="28"/>
      <c r="G591" s="71">
        <f t="shared" ref="G591:I592" si="113">G592</f>
        <v>20</v>
      </c>
      <c r="H591" s="71">
        <f t="shared" si="113"/>
        <v>0</v>
      </c>
      <c r="I591" s="71">
        <f t="shared" si="113"/>
        <v>0</v>
      </c>
    </row>
    <row r="592" spans="1:9" ht="20.25" customHeight="1" outlineLevel="6" x14ac:dyDescent="0.2">
      <c r="A592" s="3" t="s">
        <v>99</v>
      </c>
      <c r="B592" s="4">
        <v>953</v>
      </c>
      <c r="C592" s="4" t="s">
        <v>19</v>
      </c>
      <c r="D592" s="4" t="s">
        <v>381</v>
      </c>
      <c r="E592" s="4" t="s">
        <v>98</v>
      </c>
      <c r="F592" s="4"/>
      <c r="G592" s="72">
        <f t="shared" si="113"/>
        <v>20</v>
      </c>
      <c r="H592" s="72">
        <f t="shared" si="113"/>
        <v>0</v>
      </c>
      <c r="I592" s="72">
        <f t="shared" si="113"/>
        <v>0</v>
      </c>
    </row>
    <row r="593" spans="1:9" ht="18" customHeight="1" outlineLevel="6" x14ac:dyDescent="0.2">
      <c r="A593" s="93" t="s">
        <v>76</v>
      </c>
      <c r="B593" s="30">
        <v>953</v>
      </c>
      <c r="C593" s="30" t="s">
        <v>19</v>
      </c>
      <c r="D593" s="30" t="s">
        <v>381</v>
      </c>
      <c r="E593" s="30" t="s">
        <v>77</v>
      </c>
      <c r="F593" s="30"/>
      <c r="G593" s="89">
        <v>20</v>
      </c>
      <c r="H593" s="89">
        <v>0</v>
      </c>
      <c r="I593" s="89">
        <v>0</v>
      </c>
    </row>
    <row r="594" spans="1:9" ht="18" customHeight="1" outlineLevel="6" x14ac:dyDescent="0.2">
      <c r="A594" s="25" t="s">
        <v>462</v>
      </c>
      <c r="B594" s="9">
        <v>953</v>
      </c>
      <c r="C594" s="9" t="s">
        <v>19</v>
      </c>
      <c r="D594" s="9" t="s">
        <v>463</v>
      </c>
      <c r="E594" s="9" t="s">
        <v>5</v>
      </c>
      <c r="F594" s="9"/>
      <c r="G594" s="60">
        <f>G598+G601+G595</f>
        <v>2410.3955299999998</v>
      </c>
      <c r="H594" s="60">
        <f t="shared" ref="H594:I594" si="114">H598+H601+H595</f>
        <v>100</v>
      </c>
      <c r="I594" s="60">
        <f t="shared" si="114"/>
        <v>100</v>
      </c>
    </row>
    <row r="595" spans="1:9" ht="39" customHeight="1" outlineLevel="6" x14ac:dyDescent="0.2">
      <c r="A595" s="45" t="s">
        <v>506</v>
      </c>
      <c r="B595" s="28">
        <v>953</v>
      </c>
      <c r="C595" s="28" t="s">
        <v>19</v>
      </c>
      <c r="D595" s="28" t="s">
        <v>507</v>
      </c>
      <c r="E595" s="28" t="s">
        <v>5</v>
      </c>
      <c r="F595" s="28"/>
      <c r="G595" s="71">
        <f t="shared" ref="G595:I596" si="115">G596</f>
        <v>408.37407999999999</v>
      </c>
      <c r="H595" s="71">
        <f t="shared" si="115"/>
        <v>0</v>
      </c>
      <c r="I595" s="71">
        <f t="shared" si="115"/>
        <v>0</v>
      </c>
    </row>
    <row r="596" spans="1:9" ht="18" customHeight="1" outlineLevel="6" x14ac:dyDescent="0.2">
      <c r="A596" s="3" t="s">
        <v>99</v>
      </c>
      <c r="B596" s="4">
        <v>953</v>
      </c>
      <c r="C596" s="4" t="s">
        <v>19</v>
      </c>
      <c r="D596" s="4" t="s">
        <v>507</v>
      </c>
      <c r="E596" s="4" t="s">
        <v>98</v>
      </c>
      <c r="F596" s="4"/>
      <c r="G596" s="72">
        <f t="shared" si="115"/>
        <v>408.37407999999999</v>
      </c>
      <c r="H596" s="72">
        <f t="shared" si="115"/>
        <v>0</v>
      </c>
      <c r="I596" s="72">
        <f t="shared" si="115"/>
        <v>0</v>
      </c>
    </row>
    <row r="597" spans="1:9" ht="18" customHeight="1" outlineLevel="6" x14ac:dyDescent="0.2">
      <c r="A597" s="93" t="s">
        <v>76</v>
      </c>
      <c r="B597" s="30">
        <v>953</v>
      </c>
      <c r="C597" s="30" t="s">
        <v>19</v>
      </c>
      <c r="D597" s="30" t="s">
        <v>507</v>
      </c>
      <c r="E597" s="30" t="s">
        <v>77</v>
      </c>
      <c r="F597" s="30"/>
      <c r="G597" s="89">
        <v>408.37407999999999</v>
      </c>
      <c r="H597" s="89">
        <v>0</v>
      </c>
      <c r="I597" s="89">
        <v>0</v>
      </c>
    </row>
    <row r="598" spans="1:9" ht="47.25" customHeight="1" outlineLevel="6" x14ac:dyDescent="0.2">
      <c r="A598" s="45" t="s">
        <v>479</v>
      </c>
      <c r="B598" s="28">
        <v>953</v>
      </c>
      <c r="C598" s="28" t="s">
        <v>19</v>
      </c>
      <c r="D598" s="28" t="s">
        <v>481</v>
      </c>
      <c r="E598" s="28" t="s">
        <v>5</v>
      </c>
      <c r="F598" s="28"/>
      <c r="G598" s="71">
        <f t="shared" ref="G598:I602" si="116">G599</f>
        <v>1947.2715499999999</v>
      </c>
      <c r="H598" s="71">
        <f t="shared" si="116"/>
        <v>0</v>
      </c>
      <c r="I598" s="71">
        <f t="shared" si="116"/>
        <v>0</v>
      </c>
    </row>
    <row r="599" spans="1:9" ht="18" customHeight="1" outlineLevel="6" x14ac:dyDescent="0.2">
      <c r="A599" s="3" t="s">
        <v>99</v>
      </c>
      <c r="B599" s="4">
        <v>953</v>
      </c>
      <c r="C599" s="4" t="s">
        <v>19</v>
      </c>
      <c r="D599" s="4" t="s">
        <v>481</v>
      </c>
      <c r="E599" s="4" t="s">
        <v>98</v>
      </c>
      <c r="F599" s="4"/>
      <c r="G599" s="72">
        <f t="shared" si="116"/>
        <v>1947.2715499999999</v>
      </c>
      <c r="H599" s="72">
        <f t="shared" si="116"/>
        <v>0</v>
      </c>
      <c r="I599" s="72">
        <f t="shared" si="116"/>
        <v>0</v>
      </c>
    </row>
    <row r="600" spans="1:9" ht="18" customHeight="1" outlineLevel="6" x14ac:dyDescent="0.2">
      <c r="A600" s="93" t="s">
        <v>76</v>
      </c>
      <c r="B600" s="30">
        <v>953</v>
      </c>
      <c r="C600" s="30" t="s">
        <v>19</v>
      </c>
      <c r="D600" s="30" t="s">
        <v>481</v>
      </c>
      <c r="E600" s="30" t="s">
        <v>77</v>
      </c>
      <c r="F600" s="30"/>
      <c r="G600" s="89">
        <v>1947.2715499999999</v>
      </c>
      <c r="H600" s="89">
        <v>0</v>
      </c>
      <c r="I600" s="89">
        <v>0</v>
      </c>
    </row>
    <row r="601" spans="1:9" ht="48" customHeight="1" outlineLevel="6" x14ac:dyDescent="0.2">
      <c r="A601" s="45" t="s">
        <v>480</v>
      </c>
      <c r="B601" s="28">
        <v>953</v>
      </c>
      <c r="C601" s="28" t="s">
        <v>19</v>
      </c>
      <c r="D601" s="28" t="s">
        <v>482</v>
      </c>
      <c r="E601" s="28" t="s">
        <v>5</v>
      </c>
      <c r="F601" s="28"/>
      <c r="G601" s="71">
        <f t="shared" si="116"/>
        <v>54.749899999999997</v>
      </c>
      <c r="H601" s="71">
        <f t="shared" si="116"/>
        <v>100</v>
      </c>
      <c r="I601" s="71">
        <f t="shared" si="116"/>
        <v>100</v>
      </c>
    </row>
    <row r="602" spans="1:9" ht="18" customHeight="1" outlineLevel="6" x14ac:dyDescent="0.2">
      <c r="A602" s="3" t="s">
        <v>99</v>
      </c>
      <c r="B602" s="4">
        <v>953</v>
      </c>
      <c r="C602" s="4" t="s">
        <v>19</v>
      </c>
      <c r="D602" s="4" t="s">
        <v>482</v>
      </c>
      <c r="E602" s="4" t="s">
        <v>98</v>
      </c>
      <c r="F602" s="4"/>
      <c r="G602" s="72">
        <f t="shared" si="116"/>
        <v>54.749899999999997</v>
      </c>
      <c r="H602" s="72">
        <f t="shared" si="116"/>
        <v>100</v>
      </c>
      <c r="I602" s="72">
        <f t="shared" si="116"/>
        <v>100</v>
      </c>
    </row>
    <row r="603" spans="1:9" ht="18" customHeight="1" outlineLevel="6" x14ac:dyDescent="0.2">
      <c r="A603" s="93" t="s">
        <v>76</v>
      </c>
      <c r="B603" s="30">
        <v>953</v>
      </c>
      <c r="C603" s="30" t="s">
        <v>19</v>
      </c>
      <c r="D603" s="30" t="s">
        <v>482</v>
      </c>
      <c r="E603" s="30" t="s">
        <v>77</v>
      </c>
      <c r="F603" s="30"/>
      <c r="G603" s="89">
        <v>54.749899999999997</v>
      </c>
      <c r="H603" s="89">
        <v>100</v>
      </c>
      <c r="I603" s="89">
        <v>100</v>
      </c>
    </row>
    <row r="604" spans="1:9" ht="18" customHeight="1" outlineLevel="6" x14ac:dyDescent="0.2">
      <c r="A604" s="25" t="s">
        <v>268</v>
      </c>
      <c r="B604" s="7">
        <v>953</v>
      </c>
      <c r="C604" s="7" t="s">
        <v>19</v>
      </c>
      <c r="D604" s="7" t="s">
        <v>254</v>
      </c>
      <c r="E604" s="7" t="s">
        <v>5</v>
      </c>
      <c r="F604" s="7"/>
      <c r="G604" s="63">
        <f t="shared" ref="G604:I605" si="117">G605</f>
        <v>50</v>
      </c>
      <c r="H604" s="63">
        <f t="shared" si="117"/>
        <v>50</v>
      </c>
      <c r="I604" s="63">
        <f t="shared" si="117"/>
        <v>50</v>
      </c>
    </row>
    <row r="605" spans="1:9" ht="18" customHeight="1" outlineLevel="6" x14ac:dyDescent="0.2">
      <c r="A605" s="3" t="s">
        <v>99</v>
      </c>
      <c r="B605" s="4">
        <v>953</v>
      </c>
      <c r="C605" s="4" t="s">
        <v>19</v>
      </c>
      <c r="D605" s="4" t="s">
        <v>338</v>
      </c>
      <c r="E605" s="4" t="s">
        <v>98</v>
      </c>
      <c r="F605" s="23"/>
      <c r="G605" s="64">
        <f t="shared" si="117"/>
        <v>50</v>
      </c>
      <c r="H605" s="64">
        <f t="shared" si="117"/>
        <v>50</v>
      </c>
      <c r="I605" s="64">
        <f t="shared" si="117"/>
        <v>50</v>
      </c>
    </row>
    <row r="606" spans="1:9" ht="18" customHeight="1" outlineLevel="6" x14ac:dyDescent="0.2">
      <c r="A606" s="35" t="s">
        <v>76</v>
      </c>
      <c r="B606" s="30">
        <v>953</v>
      </c>
      <c r="C606" s="30" t="s">
        <v>19</v>
      </c>
      <c r="D606" s="30" t="s">
        <v>338</v>
      </c>
      <c r="E606" s="30" t="s">
        <v>77</v>
      </c>
      <c r="F606" s="33"/>
      <c r="G606" s="65">
        <v>50</v>
      </c>
      <c r="H606" s="65">
        <v>50</v>
      </c>
      <c r="I606" s="65">
        <v>50</v>
      </c>
    </row>
    <row r="607" spans="1:9" ht="15.75" outlineLevel="6" x14ac:dyDescent="0.2">
      <c r="A607" s="48" t="s">
        <v>259</v>
      </c>
      <c r="B607" s="20">
        <v>953</v>
      </c>
      <c r="C607" s="20" t="s">
        <v>260</v>
      </c>
      <c r="D607" s="20" t="s">
        <v>203</v>
      </c>
      <c r="E607" s="20" t="s">
        <v>5</v>
      </c>
      <c r="F607" s="20"/>
      <c r="G607" s="83">
        <f>G608+G612+G619</f>
        <v>22924.427540000001</v>
      </c>
      <c r="H607" s="67">
        <f t="shared" ref="H607:I607" si="118">H608+H612+H619</f>
        <v>21000</v>
      </c>
      <c r="I607" s="67">
        <f t="shared" si="118"/>
        <v>20000</v>
      </c>
    </row>
    <row r="608" spans="1:9" ht="31.5" outlineLevel="6" x14ac:dyDescent="0.2">
      <c r="A608" s="43" t="s">
        <v>112</v>
      </c>
      <c r="B608" s="7">
        <v>953</v>
      </c>
      <c r="C608" s="7" t="s">
        <v>260</v>
      </c>
      <c r="D608" s="7" t="s">
        <v>296</v>
      </c>
      <c r="E608" s="7" t="s">
        <v>5</v>
      </c>
      <c r="F608" s="7"/>
      <c r="G608" s="57">
        <f>G609</f>
        <v>0</v>
      </c>
      <c r="H608" s="57">
        <f t="shared" ref="H608:I610" si="119">H609</f>
        <v>0</v>
      </c>
      <c r="I608" s="57">
        <f t="shared" si="119"/>
        <v>0</v>
      </c>
    </row>
    <row r="609" spans="1:9" ht="31.5" outlineLevel="6" x14ac:dyDescent="0.2">
      <c r="A609" s="43" t="s">
        <v>113</v>
      </c>
      <c r="B609" s="7">
        <v>953</v>
      </c>
      <c r="C609" s="7" t="s">
        <v>260</v>
      </c>
      <c r="D609" s="7" t="s">
        <v>296</v>
      </c>
      <c r="E609" s="7" t="s">
        <v>5</v>
      </c>
      <c r="F609" s="7"/>
      <c r="G609" s="57">
        <f>G610</f>
        <v>0</v>
      </c>
      <c r="H609" s="57">
        <f t="shared" si="119"/>
        <v>0</v>
      </c>
      <c r="I609" s="57">
        <f t="shared" si="119"/>
        <v>0</v>
      </c>
    </row>
    <row r="610" spans="1:9" ht="31.5" outlineLevel="6" x14ac:dyDescent="0.2">
      <c r="A610" s="31" t="s">
        <v>345</v>
      </c>
      <c r="B610" s="28">
        <v>953</v>
      </c>
      <c r="C610" s="28" t="s">
        <v>260</v>
      </c>
      <c r="D610" s="28" t="s">
        <v>346</v>
      </c>
      <c r="E610" s="28" t="s">
        <v>5</v>
      </c>
      <c r="F610" s="28"/>
      <c r="G610" s="59">
        <f>G611</f>
        <v>0</v>
      </c>
      <c r="H610" s="59">
        <f t="shared" si="119"/>
        <v>0</v>
      </c>
      <c r="I610" s="59">
        <f t="shared" si="119"/>
        <v>0</v>
      </c>
    </row>
    <row r="611" spans="1:9" ht="15.75" outlineLevel="6" x14ac:dyDescent="0.2">
      <c r="A611" s="3" t="s">
        <v>76</v>
      </c>
      <c r="B611" s="4">
        <v>953</v>
      </c>
      <c r="C611" s="4" t="s">
        <v>260</v>
      </c>
      <c r="D611" s="4" t="s">
        <v>346</v>
      </c>
      <c r="E611" s="4" t="s">
        <v>77</v>
      </c>
      <c r="F611" s="4"/>
      <c r="G611" s="61">
        <v>0</v>
      </c>
      <c r="H611" s="61">
        <v>0</v>
      </c>
      <c r="I611" s="61">
        <v>0</v>
      </c>
    </row>
    <row r="612" spans="1:9" ht="15.75" outlineLevel="6" x14ac:dyDescent="0.2">
      <c r="A612" s="25" t="s">
        <v>189</v>
      </c>
      <c r="B612" s="25">
        <v>953</v>
      </c>
      <c r="C612" s="25" t="s">
        <v>260</v>
      </c>
      <c r="D612" s="7" t="s">
        <v>229</v>
      </c>
      <c r="E612" s="7" t="s">
        <v>5</v>
      </c>
      <c r="F612" s="7"/>
      <c r="G612" s="69">
        <f t="shared" ref="G612:I614" si="120">G613</f>
        <v>22914.427540000001</v>
      </c>
      <c r="H612" s="69">
        <f t="shared" si="120"/>
        <v>21000</v>
      </c>
      <c r="I612" s="69">
        <f t="shared" si="120"/>
        <v>20000</v>
      </c>
    </row>
    <row r="613" spans="1:9" ht="31.5" outlineLevel="6" x14ac:dyDescent="0.2">
      <c r="A613" s="11" t="s">
        <v>151</v>
      </c>
      <c r="B613" s="18">
        <v>953</v>
      </c>
      <c r="C613" s="7" t="s">
        <v>260</v>
      </c>
      <c r="D613" s="7" t="s">
        <v>238</v>
      </c>
      <c r="E613" s="7" t="s">
        <v>5</v>
      </c>
      <c r="F613" s="7"/>
      <c r="G613" s="69">
        <f t="shared" si="120"/>
        <v>22914.427540000001</v>
      </c>
      <c r="H613" s="69">
        <f t="shared" si="120"/>
        <v>21000</v>
      </c>
      <c r="I613" s="69">
        <f t="shared" si="120"/>
        <v>20000</v>
      </c>
    </row>
    <row r="614" spans="1:9" ht="31.5" outlineLevel="6" x14ac:dyDescent="0.2">
      <c r="A614" s="31" t="s">
        <v>152</v>
      </c>
      <c r="B614" s="27">
        <v>953</v>
      </c>
      <c r="C614" s="28" t="s">
        <v>260</v>
      </c>
      <c r="D614" s="28" t="s">
        <v>239</v>
      </c>
      <c r="E614" s="28" t="s">
        <v>5</v>
      </c>
      <c r="F614" s="28"/>
      <c r="G614" s="71">
        <f t="shared" si="120"/>
        <v>22914.427540000001</v>
      </c>
      <c r="H614" s="71">
        <f t="shared" si="120"/>
        <v>21000</v>
      </c>
      <c r="I614" s="71">
        <f t="shared" si="120"/>
        <v>20000</v>
      </c>
    </row>
    <row r="615" spans="1:9" ht="15.75" outlineLevel="6" x14ac:dyDescent="0.2">
      <c r="A615" s="3" t="s">
        <v>99</v>
      </c>
      <c r="B615" s="19">
        <v>953</v>
      </c>
      <c r="C615" s="4" t="s">
        <v>260</v>
      </c>
      <c r="D615" s="4" t="s">
        <v>239</v>
      </c>
      <c r="E615" s="4" t="s">
        <v>98</v>
      </c>
      <c r="F615" s="4"/>
      <c r="G615" s="72">
        <f>G616+G618+G617</f>
        <v>22914.427540000001</v>
      </c>
      <c r="H615" s="72">
        <f t="shared" ref="H615:I615" si="121">H616+H618+H617</f>
        <v>21000</v>
      </c>
      <c r="I615" s="72">
        <f t="shared" si="121"/>
        <v>20000</v>
      </c>
    </row>
    <row r="616" spans="1:9" ht="45.75" customHeight="1" outlineLevel="6" x14ac:dyDescent="0.2">
      <c r="A616" s="35" t="s">
        <v>434</v>
      </c>
      <c r="B616" s="29">
        <v>953</v>
      </c>
      <c r="C616" s="30" t="s">
        <v>260</v>
      </c>
      <c r="D616" s="30" t="s">
        <v>239</v>
      </c>
      <c r="E616" s="30" t="s">
        <v>78</v>
      </c>
      <c r="F616" s="30"/>
      <c r="G616" s="73">
        <v>15000</v>
      </c>
      <c r="H616" s="73">
        <v>21000</v>
      </c>
      <c r="I616" s="73">
        <v>20000</v>
      </c>
    </row>
    <row r="617" spans="1:9" ht="47.25" outlineLevel="6" x14ac:dyDescent="0.2">
      <c r="A617" s="35" t="s">
        <v>516</v>
      </c>
      <c r="B617" s="29">
        <v>953</v>
      </c>
      <c r="C617" s="30" t="s">
        <v>260</v>
      </c>
      <c r="D617" s="30" t="s">
        <v>239</v>
      </c>
      <c r="E617" s="30" t="s">
        <v>517</v>
      </c>
      <c r="F617" s="30"/>
      <c r="G617" s="73">
        <v>7500</v>
      </c>
      <c r="H617" s="73">
        <v>0</v>
      </c>
      <c r="I617" s="73">
        <v>0</v>
      </c>
    </row>
    <row r="618" spans="1:9" ht="15.75" outlineLevel="6" x14ac:dyDescent="0.2">
      <c r="A618" s="35" t="s">
        <v>76</v>
      </c>
      <c r="B618" s="29">
        <v>953</v>
      </c>
      <c r="C618" s="30" t="s">
        <v>260</v>
      </c>
      <c r="D618" s="30" t="s">
        <v>245</v>
      </c>
      <c r="E618" s="30" t="s">
        <v>77</v>
      </c>
      <c r="F618" s="30"/>
      <c r="G618" s="115">
        <v>414.42754000000002</v>
      </c>
      <c r="H618" s="73">
        <v>0</v>
      </c>
      <c r="I618" s="73">
        <v>0</v>
      </c>
    </row>
    <row r="619" spans="1:9" ht="47.25" outlineLevel="6" x14ac:dyDescent="0.2">
      <c r="A619" s="25" t="s">
        <v>406</v>
      </c>
      <c r="B619" s="18">
        <v>953</v>
      </c>
      <c r="C619" s="9" t="s">
        <v>260</v>
      </c>
      <c r="D619" s="9" t="s">
        <v>209</v>
      </c>
      <c r="E619" s="9" t="s">
        <v>5</v>
      </c>
      <c r="F619" s="9"/>
      <c r="G619" s="60">
        <f>G620</f>
        <v>10</v>
      </c>
      <c r="H619" s="60">
        <f>H620</f>
        <v>0</v>
      </c>
      <c r="I619" s="60">
        <f>I620</f>
        <v>0</v>
      </c>
    </row>
    <row r="620" spans="1:9" ht="47.25" outlineLevel="6" x14ac:dyDescent="0.2">
      <c r="A620" s="45" t="s">
        <v>407</v>
      </c>
      <c r="B620" s="27">
        <v>953</v>
      </c>
      <c r="C620" s="28" t="s">
        <v>260</v>
      </c>
      <c r="D620" s="28" t="s">
        <v>355</v>
      </c>
      <c r="E620" s="28" t="s">
        <v>5</v>
      </c>
      <c r="F620" s="28"/>
      <c r="G620" s="71">
        <f t="shared" ref="G620:I621" si="122">G621</f>
        <v>10</v>
      </c>
      <c r="H620" s="71">
        <f t="shared" si="122"/>
        <v>0</v>
      </c>
      <c r="I620" s="71">
        <f t="shared" si="122"/>
        <v>0</v>
      </c>
    </row>
    <row r="621" spans="1:9" ht="15.75" outlineLevel="6" x14ac:dyDescent="0.2">
      <c r="A621" s="3" t="s">
        <v>99</v>
      </c>
      <c r="B621" s="19">
        <v>953</v>
      </c>
      <c r="C621" s="4" t="s">
        <v>260</v>
      </c>
      <c r="D621" s="4" t="s">
        <v>355</v>
      </c>
      <c r="E621" s="4" t="s">
        <v>98</v>
      </c>
      <c r="F621" s="4"/>
      <c r="G621" s="72">
        <f t="shared" si="122"/>
        <v>10</v>
      </c>
      <c r="H621" s="72">
        <f t="shared" si="122"/>
        <v>0</v>
      </c>
      <c r="I621" s="72">
        <f t="shared" si="122"/>
        <v>0</v>
      </c>
    </row>
    <row r="622" spans="1:9" ht="15.75" outlineLevel="6" x14ac:dyDescent="0.2">
      <c r="A622" s="93" t="s">
        <v>76</v>
      </c>
      <c r="B622" s="29">
        <v>953</v>
      </c>
      <c r="C622" s="30" t="s">
        <v>260</v>
      </c>
      <c r="D622" s="30" t="s">
        <v>355</v>
      </c>
      <c r="E622" s="30" t="s">
        <v>77</v>
      </c>
      <c r="F622" s="30"/>
      <c r="G622" s="89">
        <v>10</v>
      </c>
      <c r="H622" s="89">
        <v>0</v>
      </c>
      <c r="I622" s="89">
        <v>0</v>
      </c>
    </row>
    <row r="623" spans="1:9" ht="15.75" outlineLevel="6" x14ac:dyDescent="0.2">
      <c r="A623" s="48" t="s">
        <v>153</v>
      </c>
      <c r="B623" s="16">
        <v>953</v>
      </c>
      <c r="C623" s="20" t="s">
        <v>20</v>
      </c>
      <c r="D623" s="20" t="s">
        <v>203</v>
      </c>
      <c r="E623" s="20" t="s">
        <v>5</v>
      </c>
      <c r="F623" s="20"/>
      <c r="G623" s="66">
        <f t="shared" ref="G623:I624" si="123">G624</f>
        <v>5139.4688299999998</v>
      </c>
      <c r="H623" s="66">
        <f t="shared" si="123"/>
        <v>2930.6669999999999</v>
      </c>
      <c r="I623" s="66">
        <f t="shared" si="123"/>
        <v>2930.6669999999999</v>
      </c>
    </row>
    <row r="624" spans="1:9" ht="15.75" outlineLevel="6" x14ac:dyDescent="0.2">
      <c r="A624" s="6" t="s">
        <v>190</v>
      </c>
      <c r="B624" s="17">
        <v>953</v>
      </c>
      <c r="C624" s="7" t="s">
        <v>20</v>
      </c>
      <c r="D624" s="7" t="s">
        <v>229</v>
      </c>
      <c r="E624" s="7" t="s">
        <v>5</v>
      </c>
      <c r="F624" s="7"/>
      <c r="G624" s="112">
        <f t="shared" si="123"/>
        <v>5139.4688299999998</v>
      </c>
      <c r="H624" s="63">
        <f t="shared" si="123"/>
        <v>2930.6669999999999</v>
      </c>
      <c r="I624" s="63">
        <f t="shared" si="123"/>
        <v>2930.6669999999999</v>
      </c>
    </row>
    <row r="625" spans="1:9" ht="31.5" outlineLevel="6" x14ac:dyDescent="0.2">
      <c r="A625" s="31" t="s">
        <v>385</v>
      </c>
      <c r="B625" s="27">
        <v>953</v>
      </c>
      <c r="C625" s="28" t="s">
        <v>20</v>
      </c>
      <c r="D625" s="28" t="s">
        <v>234</v>
      </c>
      <c r="E625" s="28" t="s">
        <v>5</v>
      </c>
      <c r="F625" s="28"/>
      <c r="G625" s="14">
        <f>G626+G629</f>
        <v>5139.4688299999998</v>
      </c>
      <c r="H625" s="14">
        <f>H626+H629</f>
        <v>2930.6669999999999</v>
      </c>
      <c r="I625" s="14">
        <f>I626+I629</f>
        <v>2930.6669999999999</v>
      </c>
    </row>
    <row r="626" spans="1:9" ht="47.25" outlineLevel="6" x14ac:dyDescent="0.2">
      <c r="A626" s="31" t="s">
        <v>154</v>
      </c>
      <c r="B626" s="27">
        <v>953</v>
      </c>
      <c r="C626" s="28" t="s">
        <v>20</v>
      </c>
      <c r="D626" s="28" t="s">
        <v>386</v>
      </c>
      <c r="E626" s="28" t="s">
        <v>5</v>
      </c>
      <c r="F626" s="28"/>
      <c r="G626" s="14">
        <f t="shared" ref="G626:I627" si="124">G627</f>
        <v>1478.2367300000001</v>
      </c>
      <c r="H626" s="14">
        <f t="shared" si="124"/>
        <v>1486</v>
      </c>
      <c r="I626" s="14">
        <f t="shared" si="124"/>
        <v>1486</v>
      </c>
    </row>
    <row r="627" spans="1:9" ht="15.75" outlineLevel="6" x14ac:dyDescent="0.2">
      <c r="A627" s="3" t="s">
        <v>99</v>
      </c>
      <c r="B627" s="19">
        <v>953</v>
      </c>
      <c r="C627" s="4" t="s">
        <v>20</v>
      </c>
      <c r="D627" s="4" t="s">
        <v>386</v>
      </c>
      <c r="E627" s="4" t="s">
        <v>98</v>
      </c>
      <c r="F627" s="4"/>
      <c r="G627" s="5">
        <f t="shared" si="124"/>
        <v>1478.2367300000001</v>
      </c>
      <c r="H627" s="5">
        <f t="shared" si="124"/>
        <v>1486</v>
      </c>
      <c r="I627" s="5">
        <f t="shared" si="124"/>
        <v>1486</v>
      </c>
    </row>
    <row r="628" spans="1:9" ht="15.75" outlineLevel="6" x14ac:dyDescent="0.2">
      <c r="A628" s="35" t="s">
        <v>76</v>
      </c>
      <c r="B628" s="29">
        <v>953</v>
      </c>
      <c r="C628" s="30" t="s">
        <v>20</v>
      </c>
      <c r="D628" s="30" t="s">
        <v>386</v>
      </c>
      <c r="E628" s="30" t="s">
        <v>77</v>
      </c>
      <c r="F628" s="30"/>
      <c r="G628" s="34">
        <v>1478.2367300000001</v>
      </c>
      <c r="H628" s="34">
        <v>1486</v>
      </c>
      <c r="I628" s="34">
        <v>1486</v>
      </c>
    </row>
    <row r="629" spans="1:9" ht="35.25" customHeight="1" outlineLevel="6" x14ac:dyDescent="0.2">
      <c r="A629" s="45" t="s">
        <v>155</v>
      </c>
      <c r="B629" s="27">
        <v>953</v>
      </c>
      <c r="C629" s="38" t="s">
        <v>20</v>
      </c>
      <c r="D629" s="38" t="s">
        <v>387</v>
      </c>
      <c r="E629" s="38" t="s">
        <v>5</v>
      </c>
      <c r="F629" s="38"/>
      <c r="G629" s="47">
        <f t="shared" ref="G629:I630" si="125">G630</f>
        <v>3661.2321000000002</v>
      </c>
      <c r="H629" s="47">
        <f t="shared" si="125"/>
        <v>1444.6669999999999</v>
      </c>
      <c r="I629" s="47">
        <f t="shared" si="125"/>
        <v>1444.6669999999999</v>
      </c>
    </row>
    <row r="630" spans="1:9" ht="18" customHeight="1" outlineLevel="6" x14ac:dyDescent="0.2">
      <c r="A630" s="3" t="s">
        <v>99</v>
      </c>
      <c r="B630" s="19">
        <v>953</v>
      </c>
      <c r="C630" s="4" t="s">
        <v>20</v>
      </c>
      <c r="D630" s="4" t="s">
        <v>387</v>
      </c>
      <c r="E630" s="4" t="s">
        <v>98</v>
      </c>
      <c r="F630" s="4"/>
      <c r="G630" s="5">
        <f t="shared" si="125"/>
        <v>3661.2321000000002</v>
      </c>
      <c r="H630" s="5">
        <f t="shared" si="125"/>
        <v>1444.6669999999999</v>
      </c>
      <c r="I630" s="5">
        <f t="shared" si="125"/>
        <v>1444.6669999999999</v>
      </c>
    </row>
    <row r="631" spans="1:9" ht="15.75" outlineLevel="6" x14ac:dyDescent="0.2">
      <c r="A631" s="35" t="s">
        <v>76</v>
      </c>
      <c r="B631" s="29">
        <v>953</v>
      </c>
      <c r="C631" s="30" t="s">
        <v>20</v>
      </c>
      <c r="D631" s="30" t="s">
        <v>387</v>
      </c>
      <c r="E631" s="30" t="s">
        <v>77</v>
      </c>
      <c r="F631" s="30"/>
      <c r="G631" s="34">
        <v>3661.2321000000002</v>
      </c>
      <c r="H631" s="34">
        <v>1444.6669999999999</v>
      </c>
      <c r="I631" s="34">
        <v>1444.6669999999999</v>
      </c>
    </row>
    <row r="632" spans="1:9" ht="31.5" customHeight="1" outlineLevel="6" x14ac:dyDescent="0.2">
      <c r="A632" s="48" t="s">
        <v>33</v>
      </c>
      <c r="B632" s="16">
        <v>953</v>
      </c>
      <c r="C632" s="20" t="s">
        <v>13</v>
      </c>
      <c r="D632" s="20" t="s">
        <v>203</v>
      </c>
      <c r="E632" s="20" t="s">
        <v>5</v>
      </c>
      <c r="F632" s="20"/>
      <c r="G632" s="82">
        <f t="shared" ref="G632:I633" si="126">G633</f>
        <v>29406.269679999998</v>
      </c>
      <c r="H632" s="82">
        <f t="shared" si="126"/>
        <v>27000</v>
      </c>
      <c r="I632" s="82">
        <f t="shared" si="126"/>
        <v>26000</v>
      </c>
    </row>
    <row r="633" spans="1:9" ht="31.5" customHeight="1" outlineLevel="6" x14ac:dyDescent="0.2">
      <c r="A633" s="11" t="s">
        <v>121</v>
      </c>
      <c r="B633" s="17">
        <v>953</v>
      </c>
      <c r="C633" s="9" t="s">
        <v>13</v>
      </c>
      <c r="D633" s="9" t="s">
        <v>203</v>
      </c>
      <c r="E633" s="9" t="s">
        <v>5</v>
      </c>
      <c r="F633" s="9"/>
      <c r="G633" s="70">
        <f t="shared" si="126"/>
        <v>29406.269679999998</v>
      </c>
      <c r="H633" s="70">
        <f t="shared" si="126"/>
        <v>27000</v>
      </c>
      <c r="I633" s="70">
        <f t="shared" si="126"/>
        <v>26000</v>
      </c>
    </row>
    <row r="634" spans="1:9" ht="15.75" outlineLevel="6" x14ac:dyDescent="0.2">
      <c r="A634" s="25" t="s">
        <v>189</v>
      </c>
      <c r="B634" s="17">
        <v>953</v>
      </c>
      <c r="C634" s="9" t="s">
        <v>13</v>
      </c>
      <c r="D634" s="9" t="s">
        <v>229</v>
      </c>
      <c r="E634" s="9" t="s">
        <v>5</v>
      </c>
      <c r="F634" s="9"/>
      <c r="G634" s="70">
        <f t="shared" ref="G634:I635" si="127">G635</f>
        <v>29406.269679999998</v>
      </c>
      <c r="H634" s="70">
        <f t="shared" si="127"/>
        <v>27000</v>
      </c>
      <c r="I634" s="70">
        <f t="shared" si="127"/>
        <v>26000</v>
      </c>
    </row>
    <row r="635" spans="1:9" ht="31.5" outlineLevel="6" x14ac:dyDescent="0.2">
      <c r="A635" s="25" t="s">
        <v>156</v>
      </c>
      <c r="B635" s="17">
        <v>953</v>
      </c>
      <c r="C635" s="9" t="s">
        <v>13</v>
      </c>
      <c r="D635" s="9" t="s">
        <v>242</v>
      </c>
      <c r="E635" s="9" t="s">
        <v>5</v>
      </c>
      <c r="F635" s="9"/>
      <c r="G635" s="70">
        <f t="shared" si="127"/>
        <v>29406.269679999998</v>
      </c>
      <c r="H635" s="70">
        <f t="shared" si="127"/>
        <v>27000</v>
      </c>
      <c r="I635" s="70">
        <f t="shared" si="127"/>
        <v>26000</v>
      </c>
    </row>
    <row r="636" spans="1:9" ht="31.5" outlineLevel="6" x14ac:dyDescent="0.2">
      <c r="A636" s="31" t="s">
        <v>117</v>
      </c>
      <c r="B636" s="27">
        <v>953</v>
      </c>
      <c r="C636" s="28" t="s">
        <v>13</v>
      </c>
      <c r="D636" s="28" t="s">
        <v>337</v>
      </c>
      <c r="E636" s="28" t="s">
        <v>5</v>
      </c>
      <c r="F636" s="28"/>
      <c r="G636" s="113">
        <f>G637+G641+G647+G646+G644</f>
        <v>29406.269679999998</v>
      </c>
      <c r="H636" s="71">
        <f>H637+H641+H647+H646+H644</f>
        <v>27000</v>
      </c>
      <c r="I636" s="71">
        <f>I637+I641+I647+I646+I644</f>
        <v>26000</v>
      </c>
    </row>
    <row r="637" spans="1:9" ht="15.75" outlineLevel="6" x14ac:dyDescent="0.2">
      <c r="A637" s="3" t="s">
        <v>420</v>
      </c>
      <c r="B637" s="19">
        <v>953</v>
      </c>
      <c r="C637" s="4" t="s">
        <v>13</v>
      </c>
      <c r="D637" s="4" t="s">
        <v>337</v>
      </c>
      <c r="E637" s="4" t="s">
        <v>93</v>
      </c>
      <c r="F637" s="4"/>
      <c r="G637" s="72">
        <f>G638+G639+G640</f>
        <v>23039.17122</v>
      </c>
      <c r="H637" s="72">
        <f>H638+H639+H640</f>
        <v>21920</v>
      </c>
      <c r="I637" s="72">
        <f>I638+I639+I640</f>
        <v>21920</v>
      </c>
    </row>
    <row r="638" spans="1:9" ht="15.75" outlineLevel="6" x14ac:dyDescent="0.2">
      <c r="A638" s="26" t="s">
        <v>421</v>
      </c>
      <c r="B638" s="29">
        <v>953</v>
      </c>
      <c r="C638" s="30" t="s">
        <v>13</v>
      </c>
      <c r="D638" s="30" t="s">
        <v>337</v>
      </c>
      <c r="E638" s="30" t="s">
        <v>94</v>
      </c>
      <c r="F638" s="30"/>
      <c r="G638" s="58">
        <v>17729.8</v>
      </c>
      <c r="H638" s="58">
        <v>16900</v>
      </c>
      <c r="I638" s="58">
        <v>16900</v>
      </c>
    </row>
    <row r="639" spans="1:9" ht="31.5" outlineLevel="6" x14ac:dyDescent="0.2">
      <c r="A639" s="26" t="s">
        <v>422</v>
      </c>
      <c r="B639" s="29">
        <v>953</v>
      </c>
      <c r="C639" s="30" t="s">
        <v>13</v>
      </c>
      <c r="D639" s="30" t="s">
        <v>337</v>
      </c>
      <c r="E639" s="30" t="s">
        <v>95</v>
      </c>
      <c r="F639" s="30"/>
      <c r="G639" s="58">
        <v>0</v>
      </c>
      <c r="H639" s="58">
        <v>20</v>
      </c>
      <c r="I639" s="58">
        <v>20</v>
      </c>
    </row>
    <row r="640" spans="1:9" ht="47.25" outlineLevel="6" x14ac:dyDescent="0.2">
      <c r="A640" s="26" t="s">
        <v>423</v>
      </c>
      <c r="B640" s="29">
        <v>953</v>
      </c>
      <c r="C640" s="30" t="s">
        <v>13</v>
      </c>
      <c r="D640" s="30" t="s">
        <v>337</v>
      </c>
      <c r="E640" s="30" t="s">
        <v>200</v>
      </c>
      <c r="F640" s="30"/>
      <c r="G640" s="58">
        <v>5309.37122</v>
      </c>
      <c r="H640" s="58">
        <v>5000</v>
      </c>
      <c r="I640" s="58">
        <v>5000</v>
      </c>
    </row>
    <row r="641" spans="1:9" ht="31.5" outlineLevel="6" x14ac:dyDescent="0.2">
      <c r="A641" s="3" t="s">
        <v>426</v>
      </c>
      <c r="B641" s="19">
        <v>953</v>
      </c>
      <c r="C641" s="4" t="s">
        <v>13</v>
      </c>
      <c r="D641" s="4" t="s">
        <v>337</v>
      </c>
      <c r="E641" s="4" t="s">
        <v>83</v>
      </c>
      <c r="F641" s="4"/>
      <c r="G641" s="61">
        <f>G642+G643</f>
        <v>6151.6214599999994</v>
      </c>
      <c r="H641" s="61">
        <f>H642+H643</f>
        <v>4950.3999999999996</v>
      </c>
      <c r="I641" s="61">
        <f>I642+I643</f>
        <v>3950.3999999999996</v>
      </c>
    </row>
    <row r="642" spans="1:9" ht="15.75" outlineLevel="6" x14ac:dyDescent="0.2">
      <c r="A642" s="26" t="s">
        <v>428</v>
      </c>
      <c r="B642" s="29">
        <v>953</v>
      </c>
      <c r="C642" s="30" t="s">
        <v>13</v>
      </c>
      <c r="D642" s="30" t="s">
        <v>337</v>
      </c>
      <c r="E642" s="30" t="s">
        <v>84</v>
      </c>
      <c r="F642" s="30"/>
      <c r="G642" s="58">
        <v>5764.5914599999996</v>
      </c>
      <c r="H642" s="58">
        <v>4503.37</v>
      </c>
      <c r="I642" s="58">
        <v>3503.37</v>
      </c>
    </row>
    <row r="643" spans="1:9" ht="15.75" outlineLevel="6" x14ac:dyDescent="0.2">
      <c r="A643" s="26" t="s">
        <v>371</v>
      </c>
      <c r="B643" s="29">
        <v>953</v>
      </c>
      <c r="C643" s="30" t="s">
        <v>13</v>
      </c>
      <c r="D643" s="30" t="s">
        <v>337</v>
      </c>
      <c r="E643" s="30" t="s">
        <v>372</v>
      </c>
      <c r="F643" s="30"/>
      <c r="G643" s="58">
        <v>387.03</v>
      </c>
      <c r="H643" s="58">
        <v>447.03</v>
      </c>
      <c r="I643" s="58">
        <v>447.03</v>
      </c>
    </row>
    <row r="644" spans="1:9" ht="31.5" outlineLevel="6" x14ac:dyDescent="0.2">
      <c r="A644" s="3" t="s">
        <v>430</v>
      </c>
      <c r="B644" s="19">
        <v>953</v>
      </c>
      <c r="C644" s="4" t="s">
        <v>13</v>
      </c>
      <c r="D644" s="4" t="s">
        <v>337</v>
      </c>
      <c r="E644" s="4" t="s">
        <v>90</v>
      </c>
      <c r="F644" s="4"/>
      <c r="G644" s="61">
        <f>G645</f>
        <v>0</v>
      </c>
      <c r="H644" s="61">
        <f>H645</f>
        <v>0</v>
      </c>
      <c r="I644" s="61">
        <f>I645</f>
        <v>0</v>
      </c>
    </row>
    <row r="645" spans="1:9" ht="31.5" outlineLevel="6" x14ac:dyDescent="0.2">
      <c r="A645" s="68" t="s">
        <v>439</v>
      </c>
      <c r="B645" s="29">
        <v>953</v>
      </c>
      <c r="C645" s="30" t="s">
        <v>13</v>
      </c>
      <c r="D645" s="30" t="s">
        <v>337</v>
      </c>
      <c r="E645" s="30" t="s">
        <v>415</v>
      </c>
      <c r="F645" s="30"/>
      <c r="G645" s="58">
        <v>0</v>
      </c>
      <c r="H645" s="58"/>
      <c r="I645" s="58"/>
    </row>
    <row r="646" spans="1:9" ht="15.75" outlineLevel="6" x14ac:dyDescent="0.2">
      <c r="A646" s="3" t="s">
        <v>341</v>
      </c>
      <c r="B646" s="19">
        <v>953</v>
      </c>
      <c r="C646" s="4" t="s">
        <v>13</v>
      </c>
      <c r="D646" s="4" t="s">
        <v>337</v>
      </c>
      <c r="E646" s="4" t="s">
        <v>342</v>
      </c>
      <c r="F646" s="4"/>
      <c r="G646" s="61">
        <v>165</v>
      </c>
      <c r="H646" s="61">
        <v>100</v>
      </c>
      <c r="I646" s="61">
        <v>100</v>
      </c>
    </row>
    <row r="647" spans="1:9" ht="15.75" outlineLevel="6" x14ac:dyDescent="0.2">
      <c r="A647" s="3" t="s">
        <v>88</v>
      </c>
      <c r="B647" s="19">
        <v>953</v>
      </c>
      <c r="C647" s="4" t="s">
        <v>13</v>
      </c>
      <c r="D647" s="4" t="s">
        <v>337</v>
      </c>
      <c r="E647" s="4" t="s">
        <v>85</v>
      </c>
      <c r="F647" s="4"/>
      <c r="G647" s="61">
        <f>G648+G649+G650</f>
        <v>50.477000000000004</v>
      </c>
      <c r="H647" s="61">
        <f>H648+H649+H650</f>
        <v>29.6</v>
      </c>
      <c r="I647" s="61">
        <f>I648+I649+I650</f>
        <v>29.6</v>
      </c>
    </row>
    <row r="648" spans="1:9" ht="22.5" customHeight="1" outlineLevel="6" x14ac:dyDescent="0.2">
      <c r="A648" s="26" t="s">
        <v>89</v>
      </c>
      <c r="B648" s="29">
        <v>953</v>
      </c>
      <c r="C648" s="30" t="s">
        <v>13</v>
      </c>
      <c r="D648" s="30" t="s">
        <v>337</v>
      </c>
      <c r="E648" s="30" t="s">
        <v>86</v>
      </c>
      <c r="F648" s="30"/>
      <c r="G648" s="58">
        <v>47.581000000000003</v>
      </c>
      <c r="H648" s="58">
        <v>0</v>
      </c>
      <c r="I648" s="58">
        <v>0</v>
      </c>
    </row>
    <row r="649" spans="1:9" ht="15.75" outlineLevel="6" x14ac:dyDescent="0.2">
      <c r="A649" s="26" t="s">
        <v>436</v>
      </c>
      <c r="B649" s="29">
        <v>953</v>
      </c>
      <c r="C649" s="30" t="s">
        <v>13</v>
      </c>
      <c r="D649" s="30" t="s">
        <v>337</v>
      </c>
      <c r="E649" s="30" t="s">
        <v>87</v>
      </c>
      <c r="F649" s="30"/>
      <c r="G649" s="58">
        <v>2.8959999999999999</v>
      </c>
      <c r="H649" s="58">
        <v>26.94</v>
      </c>
      <c r="I649" s="58">
        <v>26.94</v>
      </c>
    </row>
    <row r="650" spans="1:9" ht="15.75" outlineLevel="6" x14ac:dyDescent="0.2">
      <c r="A650" s="26" t="s">
        <v>251</v>
      </c>
      <c r="B650" s="29">
        <v>953</v>
      </c>
      <c r="C650" s="30" t="s">
        <v>13</v>
      </c>
      <c r="D650" s="30" t="s">
        <v>337</v>
      </c>
      <c r="E650" s="30" t="s">
        <v>252</v>
      </c>
      <c r="F650" s="30"/>
      <c r="G650" s="58">
        <v>0</v>
      </c>
      <c r="H650" s="58">
        <v>2.66</v>
      </c>
      <c r="I650" s="58">
        <v>2.66</v>
      </c>
    </row>
    <row r="651" spans="1:9" ht="18.75" outlineLevel="6" x14ac:dyDescent="0.2">
      <c r="A651" s="39" t="s">
        <v>42</v>
      </c>
      <c r="B651" s="16">
        <v>953</v>
      </c>
      <c r="C651" s="12" t="s">
        <v>41</v>
      </c>
      <c r="D651" s="20" t="s">
        <v>203</v>
      </c>
      <c r="E651" s="12" t="s">
        <v>5</v>
      </c>
      <c r="F651" s="12"/>
      <c r="G651" s="75">
        <f>G652+G674</f>
        <v>10452.88076</v>
      </c>
      <c r="H651" s="75">
        <f>H652+H674</f>
        <v>8868.2079999999987</v>
      </c>
      <c r="I651" s="75">
        <f>I652+I674</f>
        <v>9105.8280000000013</v>
      </c>
    </row>
    <row r="652" spans="1:9" ht="19.5" customHeight="1" outlineLevel="6" x14ac:dyDescent="0.2">
      <c r="A652" s="49" t="s">
        <v>36</v>
      </c>
      <c r="B652" s="16">
        <v>953</v>
      </c>
      <c r="C652" s="20" t="s">
        <v>16</v>
      </c>
      <c r="D652" s="20" t="s">
        <v>203</v>
      </c>
      <c r="E652" s="20" t="s">
        <v>5</v>
      </c>
      <c r="F652" s="20"/>
      <c r="G652" s="97">
        <f t="shared" ref="G652:I653" si="128">G653</f>
        <v>5968.5337600000003</v>
      </c>
      <c r="H652" s="97">
        <f t="shared" si="128"/>
        <v>2890</v>
      </c>
      <c r="I652" s="97">
        <f t="shared" si="128"/>
        <v>2890</v>
      </c>
    </row>
    <row r="653" spans="1:9" ht="15.75" outlineLevel="6" x14ac:dyDescent="0.2">
      <c r="A653" s="11" t="s">
        <v>121</v>
      </c>
      <c r="B653" s="17">
        <v>953</v>
      </c>
      <c r="C653" s="7" t="s">
        <v>16</v>
      </c>
      <c r="D653" s="7" t="s">
        <v>203</v>
      </c>
      <c r="E653" s="7" t="s">
        <v>5</v>
      </c>
      <c r="F653" s="7"/>
      <c r="G653" s="57">
        <f t="shared" si="128"/>
        <v>5968.5337600000003</v>
      </c>
      <c r="H653" s="57">
        <f t="shared" si="128"/>
        <v>2890</v>
      </c>
      <c r="I653" s="57">
        <f t="shared" si="128"/>
        <v>2890</v>
      </c>
    </row>
    <row r="654" spans="1:9" ht="15.75" outlineLevel="6" x14ac:dyDescent="0.2">
      <c r="A654" s="25" t="s">
        <v>189</v>
      </c>
      <c r="B654" s="17">
        <v>953</v>
      </c>
      <c r="C654" s="7" t="s">
        <v>16</v>
      </c>
      <c r="D654" s="7" t="s">
        <v>229</v>
      </c>
      <c r="E654" s="7" t="s">
        <v>5</v>
      </c>
      <c r="F654" s="7"/>
      <c r="G654" s="57">
        <f>G655+G662+G666+G670</f>
        <v>5968.5337600000003</v>
      </c>
      <c r="H654" s="57">
        <f>H655+H662+H666+H670</f>
        <v>2890</v>
      </c>
      <c r="I654" s="57">
        <f>I655+I662+I666+I670</f>
        <v>2890</v>
      </c>
    </row>
    <row r="655" spans="1:9" ht="15.75" outlineLevel="6" x14ac:dyDescent="0.2">
      <c r="A655" s="62" t="s">
        <v>149</v>
      </c>
      <c r="B655" s="28">
        <v>953</v>
      </c>
      <c r="C655" s="28" t="s">
        <v>16</v>
      </c>
      <c r="D655" s="28" t="s">
        <v>235</v>
      </c>
      <c r="E655" s="28" t="s">
        <v>5</v>
      </c>
      <c r="F655" s="28"/>
      <c r="G655" s="14">
        <f>G659+G656</f>
        <v>5449.7228599999999</v>
      </c>
      <c r="H655" s="14">
        <f>H659+H656</f>
        <v>2140</v>
      </c>
      <c r="I655" s="14">
        <f>I659+I656</f>
        <v>2140</v>
      </c>
    </row>
    <row r="656" spans="1:9" ht="15.75" outlineLevel="6" x14ac:dyDescent="0.2">
      <c r="A656" s="55" t="s">
        <v>442</v>
      </c>
      <c r="B656" s="38">
        <v>953</v>
      </c>
      <c r="C656" s="38" t="s">
        <v>16</v>
      </c>
      <c r="D656" s="38" t="s">
        <v>443</v>
      </c>
      <c r="E656" s="38" t="s">
        <v>5</v>
      </c>
      <c r="F656" s="38"/>
      <c r="G656" s="76">
        <f t="shared" ref="G656:I657" si="129">G657</f>
        <v>150</v>
      </c>
      <c r="H656" s="76">
        <f t="shared" si="129"/>
        <v>0</v>
      </c>
      <c r="I656" s="76">
        <f t="shared" si="129"/>
        <v>0</v>
      </c>
    </row>
    <row r="657" spans="1:9" ht="15.75" outlineLevel="6" x14ac:dyDescent="0.2">
      <c r="A657" s="3" t="s">
        <v>99</v>
      </c>
      <c r="B657" s="4">
        <v>953</v>
      </c>
      <c r="C657" s="4" t="s">
        <v>16</v>
      </c>
      <c r="D657" s="4" t="s">
        <v>443</v>
      </c>
      <c r="E657" s="4" t="s">
        <v>98</v>
      </c>
      <c r="F657" s="4"/>
      <c r="G657" s="72">
        <f t="shared" si="129"/>
        <v>150</v>
      </c>
      <c r="H657" s="72">
        <f t="shared" si="129"/>
        <v>0</v>
      </c>
      <c r="I657" s="72">
        <f t="shared" si="129"/>
        <v>0</v>
      </c>
    </row>
    <row r="658" spans="1:9" ht="15.75" outlineLevel="6" x14ac:dyDescent="0.2">
      <c r="A658" s="35" t="s">
        <v>76</v>
      </c>
      <c r="B658" s="30">
        <v>953</v>
      </c>
      <c r="C658" s="30" t="s">
        <v>16</v>
      </c>
      <c r="D658" s="30" t="s">
        <v>443</v>
      </c>
      <c r="E658" s="30" t="s">
        <v>77</v>
      </c>
      <c r="F658" s="30"/>
      <c r="G658" s="73">
        <v>150</v>
      </c>
      <c r="H658" s="73">
        <v>0</v>
      </c>
      <c r="I658" s="73">
        <v>0</v>
      </c>
    </row>
    <row r="659" spans="1:9" ht="47.25" outlineLevel="6" x14ac:dyDescent="0.2">
      <c r="A659" s="55" t="s">
        <v>272</v>
      </c>
      <c r="B659" s="38">
        <v>953</v>
      </c>
      <c r="C659" s="38" t="s">
        <v>16</v>
      </c>
      <c r="D659" s="38" t="s">
        <v>410</v>
      </c>
      <c r="E659" s="38" t="s">
        <v>5</v>
      </c>
      <c r="F659" s="38"/>
      <c r="G659" s="76">
        <f t="shared" ref="G659:I660" si="130">G660</f>
        <v>5299.7228599999999</v>
      </c>
      <c r="H659" s="76">
        <f t="shared" si="130"/>
        <v>2140</v>
      </c>
      <c r="I659" s="76">
        <f t="shared" si="130"/>
        <v>2140</v>
      </c>
    </row>
    <row r="660" spans="1:9" ht="15.75" outlineLevel="6" x14ac:dyDescent="0.2">
      <c r="A660" s="3" t="s">
        <v>99</v>
      </c>
      <c r="B660" s="4">
        <v>953</v>
      </c>
      <c r="C660" s="4" t="s">
        <v>16</v>
      </c>
      <c r="D660" s="4" t="s">
        <v>410</v>
      </c>
      <c r="E660" s="4" t="s">
        <v>98</v>
      </c>
      <c r="F660" s="4"/>
      <c r="G660" s="72">
        <f t="shared" si="130"/>
        <v>5299.7228599999999</v>
      </c>
      <c r="H660" s="72">
        <f t="shared" si="130"/>
        <v>2140</v>
      </c>
      <c r="I660" s="72">
        <f t="shared" si="130"/>
        <v>2140</v>
      </c>
    </row>
    <row r="661" spans="1:9" ht="15.75" outlineLevel="6" x14ac:dyDescent="0.2">
      <c r="A661" s="35" t="s">
        <v>76</v>
      </c>
      <c r="B661" s="30">
        <v>953</v>
      </c>
      <c r="C661" s="30" t="s">
        <v>16</v>
      </c>
      <c r="D661" s="30" t="s">
        <v>410</v>
      </c>
      <c r="E661" s="30" t="s">
        <v>77</v>
      </c>
      <c r="F661" s="30"/>
      <c r="G661" s="73">
        <v>5299.7228599999999</v>
      </c>
      <c r="H661" s="73">
        <v>2140</v>
      </c>
      <c r="I661" s="73">
        <v>2140</v>
      </c>
    </row>
    <row r="662" spans="1:9" ht="15.75" outlineLevel="6" x14ac:dyDescent="0.2">
      <c r="A662" s="62" t="s">
        <v>146</v>
      </c>
      <c r="B662" s="28">
        <v>953</v>
      </c>
      <c r="C662" s="28" t="s">
        <v>16</v>
      </c>
      <c r="D662" s="28" t="s">
        <v>230</v>
      </c>
      <c r="E662" s="28" t="s">
        <v>5</v>
      </c>
      <c r="F662" s="28"/>
      <c r="G662" s="14">
        <f t="shared" ref="G662:I664" si="131">G663</f>
        <v>270</v>
      </c>
      <c r="H662" s="14">
        <f t="shared" si="131"/>
        <v>750</v>
      </c>
      <c r="I662" s="14">
        <f t="shared" si="131"/>
        <v>750</v>
      </c>
    </row>
    <row r="663" spans="1:9" ht="47.25" outlineLevel="6" x14ac:dyDescent="0.2">
      <c r="A663" s="55" t="s">
        <v>272</v>
      </c>
      <c r="B663" s="38">
        <v>953</v>
      </c>
      <c r="C663" s="38" t="s">
        <v>16</v>
      </c>
      <c r="D663" s="38" t="s">
        <v>411</v>
      </c>
      <c r="E663" s="38" t="s">
        <v>5</v>
      </c>
      <c r="F663" s="38"/>
      <c r="G663" s="76">
        <f t="shared" si="131"/>
        <v>270</v>
      </c>
      <c r="H663" s="76">
        <f t="shared" si="131"/>
        <v>750</v>
      </c>
      <c r="I663" s="76">
        <f t="shared" si="131"/>
        <v>750</v>
      </c>
    </row>
    <row r="664" spans="1:9" ht="15.75" outlineLevel="6" x14ac:dyDescent="0.2">
      <c r="A664" s="3" t="s">
        <v>99</v>
      </c>
      <c r="B664" s="4">
        <v>953</v>
      </c>
      <c r="C664" s="4" t="s">
        <v>16</v>
      </c>
      <c r="D664" s="4" t="s">
        <v>411</v>
      </c>
      <c r="E664" s="4" t="s">
        <v>98</v>
      </c>
      <c r="F664" s="4"/>
      <c r="G664" s="72">
        <f t="shared" si="131"/>
        <v>270</v>
      </c>
      <c r="H664" s="72">
        <f t="shared" si="131"/>
        <v>750</v>
      </c>
      <c r="I664" s="72">
        <f t="shared" si="131"/>
        <v>750</v>
      </c>
    </row>
    <row r="665" spans="1:9" ht="15.75" outlineLevel="6" x14ac:dyDescent="0.2">
      <c r="A665" s="35" t="s">
        <v>76</v>
      </c>
      <c r="B665" s="30">
        <v>953</v>
      </c>
      <c r="C665" s="30" t="s">
        <v>16</v>
      </c>
      <c r="D665" s="30" t="s">
        <v>411</v>
      </c>
      <c r="E665" s="30" t="s">
        <v>77</v>
      </c>
      <c r="F665" s="30"/>
      <c r="G665" s="73">
        <v>270</v>
      </c>
      <c r="H665" s="73">
        <v>750</v>
      </c>
      <c r="I665" s="73">
        <v>750</v>
      </c>
    </row>
    <row r="666" spans="1:9" ht="31.5" outlineLevel="6" x14ac:dyDescent="0.2">
      <c r="A666" s="62" t="s">
        <v>151</v>
      </c>
      <c r="B666" s="28">
        <v>953</v>
      </c>
      <c r="C666" s="28" t="s">
        <v>16</v>
      </c>
      <c r="D666" s="28" t="s">
        <v>238</v>
      </c>
      <c r="E666" s="28" t="s">
        <v>5</v>
      </c>
      <c r="F666" s="28"/>
      <c r="G666" s="14">
        <f t="shared" ref="G666:I668" si="132">G667</f>
        <v>0</v>
      </c>
      <c r="H666" s="14">
        <f t="shared" si="132"/>
        <v>0</v>
      </c>
      <c r="I666" s="14">
        <f t="shared" si="132"/>
        <v>0</v>
      </c>
    </row>
    <row r="667" spans="1:9" ht="47.25" outlineLevel="6" x14ac:dyDescent="0.2">
      <c r="A667" s="55" t="s">
        <v>272</v>
      </c>
      <c r="B667" s="38">
        <v>953</v>
      </c>
      <c r="C667" s="38" t="s">
        <v>16</v>
      </c>
      <c r="D667" s="38" t="s">
        <v>412</v>
      </c>
      <c r="E667" s="38" t="s">
        <v>5</v>
      </c>
      <c r="F667" s="38"/>
      <c r="G667" s="76">
        <f t="shared" si="132"/>
        <v>0</v>
      </c>
      <c r="H667" s="76">
        <f t="shared" si="132"/>
        <v>0</v>
      </c>
      <c r="I667" s="76">
        <f t="shared" si="132"/>
        <v>0</v>
      </c>
    </row>
    <row r="668" spans="1:9" ht="15.75" outlineLevel="6" x14ac:dyDescent="0.2">
      <c r="A668" s="3" t="s">
        <v>99</v>
      </c>
      <c r="B668" s="4">
        <v>953</v>
      </c>
      <c r="C668" s="4" t="s">
        <v>16</v>
      </c>
      <c r="D668" s="4" t="s">
        <v>412</v>
      </c>
      <c r="E668" s="4" t="s">
        <v>98</v>
      </c>
      <c r="F668" s="4"/>
      <c r="G668" s="72">
        <f t="shared" si="132"/>
        <v>0</v>
      </c>
      <c r="H668" s="72">
        <f t="shared" si="132"/>
        <v>0</v>
      </c>
      <c r="I668" s="72">
        <f t="shared" si="132"/>
        <v>0</v>
      </c>
    </row>
    <row r="669" spans="1:9" ht="15.75" outlineLevel="6" x14ac:dyDescent="0.2">
      <c r="A669" s="35" t="s">
        <v>76</v>
      </c>
      <c r="B669" s="30">
        <v>953</v>
      </c>
      <c r="C669" s="30" t="s">
        <v>16</v>
      </c>
      <c r="D669" s="30" t="s">
        <v>412</v>
      </c>
      <c r="E669" s="30" t="s">
        <v>77</v>
      </c>
      <c r="F669" s="30"/>
      <c r="G669" s="73">
        <v>0</v>
      </c>
      <c r="H669" s="73">
        <v>0</v>
      </c>
      <c r="I669" s="73">
        <v>0</v>
      </c>
    </row>
    <row r="670" spans="1:9" ht="31.5" outlineLevel="6" x14ac:dyDescent="0.2">
      <c r="A670" s="62" t="s">
        <v>156</v>
      </c>
      <c r="B670" s="27">
        <v>953</v>
      </c>
      <c r="C670" s="28" t="s">
        <v>16</v>
      </c>
      <c r="D670" s="28" t="s">
        <v>242</v>
      </c>
      <c r="E670" s="28" t="s">
        <v>5</v>
      </c>
      <c r="F670" s="28"/>
      <c r="G670" s="14">
        <f t="shared" ref="G670:I671" si="133">G671</f>
        <v>248.8109</v>
      </c>
      <c r="H670" s="14">
        <f t="shared" si="133"/>
        <v>0</v>
      </c>
      <c r="I670" s="14">
        <f t="shared" si="133"/>
        <v>0</v>
      </c>
    </row>
    <row r="671" spans="1:9" ht="15.75" outlineLevel="6" x14ac:dyDescent="0.2">
      <c r="A671" s="3" t="s">
        <v>103</v>
      </c>
      <c r="B671" s="19">
        <v>953</v>
      </c>
      <c r="C671" s="4" t="s">
        <v>16</v>
      </c>
      <c r="D671" s="4" t="s">
        <v>241</v>
      </c>
      <c r="E671" s="4" t="s">
        <v>101</v>
      </c>
      <c r="F671" s="4"/>
      <c r="G671" s="5">
        <f t="shared" si="133"/>
        <v>248.8109</v>
      </c>
      <c r="H671" s="5">
        <f t="shared" si="133"/>
        <v>0</v>
      </c>
      <c r="I671" s="5">
        <f t="shared" si="133"/>
        <v>0</v>
      </c>
    </row>
    <row r="672" spans="1:9" ht="31.5" outlineLevel="6" x14ac:dyDescent="0.2">
      <c r="A672" s="26" t="s">
        <v>429</v>
      </c>
      <c r="B672" s="29">
        <v>953</v>
      </c>
      <c r="C672" s="30" t="s">
        <v>16</v>
      </c>
      <c r="D672" s="30" t="s">
        <v>241</v>
      </c>
      <c r="E672" s="30" t="s">
        <v>102</v>
      </c>
      <c r="F672" s="30"/>
      <c r="G672" s="34">
        <v>248.8109</v>
      </c>
      <c r="H672" s="34">
        <v>0</v>
      </c>
      <c r="I672" s="34">
        <v>0</v>
      </c>
    </row>
    <row r="673" spans="1:9" ht="15.75" outlineLevel="6" x14ac:dyDescent="0.2">
      <c r="A673" s="48" t="s">
        <v>38</v>
      </c>
      <c r="B673" s="16">
        <v>953</v>
      </c>
      <c r="C673" s="20" t="s">
        <v>21</v>
      </c>
      <c r="D673" s="20" t="s">
        <v>203</v>
      </c>
      <c r="E673" s="20" t="s">
        <v>5</v>
      </c>
      <c r="F673" s="20"/>
      <c r="G673" s="82">
        <f>G674</f>
        <v>4484.3469999999998</v>
      </c>
      <c r="H673" s="82">
        <f t="shared" ref="H673:I677" si="134">H674</f>
        <v>5978.2079999999996</v>
      </c>
      <c r="I673" s="82">
        <f t="shared" si="134"/>
        <v>6215.8280000000004</v>
      </c>
    </row>
    <row r="674" spans="1:9" ht="31.5" outlineLevel="6" x14ac:dyDescent="0.2">
      <c r="A674" s="43" t="s">
        <v>112</v>
      </c>
      <c r="B674" s="17">
        <v>953</v>
      </c>
      <c r="C674" s="7" t="s">
        <v>21</v>
      </c>
      <c r="D674" s="7" t="s">
        <v>204</v>
      </c>
      <c r="E674" s="7" t="s">
        <v>5</v>
      </c>
      <c r="F674" s="7"/>
      <c r="G674" s="69">
        <f>G675</f>
        <v>4484.3469999999998</v>
      </c>
      <c r="H674" s="69">
        <f t="shared" si="134"/>
        <v>5978.2079999999996</v>
      </c>
      <c r="I674" s="69">
        <f t="shared" si="134"/>
        <v>6215.8280000000004</v>
      </c>
    </row>
    <row r="675" spans="1:9" ht="31.5" outlineLevel="6" x14ac:dyDescent="0.2">
      <c r="A675" s="43" t="s">
        <v>113</v>
      </c>
      <c r="B675" s="17">
        <v>953</v>
      </c>
      <c r="C675" s="9" t="s">
        <v>21</v>
      </c>
      <c r="D675" s="9" t="s">
        <v>205</v>
      </c>
      <c r="E675" s="9" t="s">
        <v>5</v>
      </c>
      <c r="F675" s="9"/>
      <c r="G675" s="70">
        <f>G676</f>
        <v>4484.3469999999998</v>
      </c>
      <c r="H675" s="70">
        <f t="shared" si="134"/>
        <v>5978.2079999999996</v>
      </c>
      <c r="I675" s="70">
        <f t="shared" si="134"/>
        <v>6215.8280000000004</v>
      </c>
    </row>
    <row r="676" spans="1:9" ht="47.25" outlineLevel="6" x14ac:dyDescent="0.2">
      <c r="A676" s="45" t="s">
        <v>157</v>
      </c>
      <c r="B676" s="27">
        <v>953</v>
      </c>
      <c r="C676" s="28" t="s">
        <v>21</v>
      </c>
      <c r="D676" s="28" t="s">
        <v>243</v>
      </c>
      <c r="E676" s="28" t="s">
        <v>5</v>
      </c>
      <c r="F676" s="28"/>
      <c r="G676" s="71">
        <f>G677</f>
        <v>4484.3469999999998</v>
      </c>
      <c r="H676" s="71">
        <f t="shared" si="134"/>
        <v>5978.2079999999996</v>
      </c>
      <c r="I676" s="71">
        <f t="shared" si="134"/>
        <v>6215.8280000000004</v>
      </c>
    </row>
    <row r="677" spans="1:9" ht="15.75" outlineLevel="6" x14ac:dyDescent="0.2">
      <c r="A677" s="3" t="s">
        <v>103</v>
      </c>
      <c r="B677" s="19">
        <v>953</v>
      </c>
      <c r="C677" s="4" t="s">
        <v>21</v>
      </c>
      <c r="D677" s="4" t="s">
        <v>243</v>
      </c>
      <c r="E677" s="4" t="s">
        <v>101</v>
      </c>
      <c r="F677" s="4"/>
      <c r="G677" s="72">
        <f>G678</f>
        <v>4484.3469999999998</v>
      </c>
      <c r="H677" s="72">
        <f t="shared" si="134"/>
        <v>5978.2079999999996</v>
      </c>
      <c r="I677" s="72">
        <f t="shared" si="134"/>
        <v>6215.8280000000004</v>
      </c>
    </row>
    <row r="678" spans="1:9" ht="31.5" outlineLevel="6" x14ac:dyDescent="0.2">
      <c r="A678" s="26" t="s">
        <v>429</v>
      </c>
      <c r="B678" s="29">
        <v>953</v>
      </c>
      <c r="C678" s="30" t="s">
        <v>21</v>
      </c>
      <c r="D678" s="30" t="s">
        <v>243</v>
      </c>
      <c r="E678" s="30" t="s">
        <v>102</v>
      </c>
      <c r="F678" s="30"/>
      <c r="G678" s="58">
        <v>4484.3469999999998</v>
      </c>
      <c r="H678" s="58">
        <v>5978.2079999999996</v>
      </c>
      <c r="I678" s="58">
        <v>6215.8280000000004</v>
      </c>
    </row>
    <row r="679" spans="1:9" ht="18.75" outlineLevel="6" x14ac:dyDescent="0.2">
      <c r="A679" s="39" t="s">
        <v>68</v>
      </c>
      <c r="B679" s="12">
        <v>953</v>
      </c>
      <c r="C679" s="12" t="s">
        <v>40</v>
      </c>
      <c r="D679" s="12" t="s">
        <v>203</v>
      </c>
      <c r="E679" s="12" t="s">
        <v>5</v>
      </c>
      <c r="F679" s="12"/>
      <c r="G679" s="13">
        <f>G680</f>
        <v>19340</v>
      </c>
      <c r="H679" s="13">
        <f>H680</f>
        <v>16000</v>
      </c>
      <c r="I679" s="13">
        <f>I680</f>
        <v>15000</v>
      </c>
    </row>
    <row r="680" spans="1:9" ht="19.5" customHeight="1" outlineLevel="6" x14ac:dyDescent="0.2">
      <c r="A680" s="48" t="s">
        <v>454</v>
      </c>
      <c r="B680" s="16">
        <v>953</v>
      </c>
      <c r="C680" s="20" t="s">
        <v>456</v>
      </c>
      <c r="D680" s="20" t="s">
        <v>203</v>
      </c>
      <c r="E680" s="20" t="s">
        <v>5</v>
      </c>
      <c r="F680" s="20"/>
      <c r="G680" s="82">
        <f>G681+G688</f>
        <v>19340</v>
      </c>
      <c r="H680" s="82">
        <f t="shared" ref="H680:I680" si="135">H681+H688</f>
        <v>16000</v>
      </c>
      <c r="I680" s="82">
        <f t="shared" si="135"/>
        <v>15000</v>
      </c>
    </row>
    <row r="681" spans="1:9" ht="15.75" outlineLevel="6" x14ac:dyDescent="0.2">
      <c r="A681" s="25" t="s">
        <v>189</v>
      </c>
      <c r="B681" s="7">
        <v>953</v>
      </c>
      <c r="C681" s="7" t="s">
        <v>456</v>
      </c>
      <c r="D681" s="7" t="s">
        <v>229</v>
      </c>
      <c r="E681" s="7" t="s">
        <v>5</v>
      </c>
      <c r="F681" s="7"/>
      <c r="G681" s="57">
        <f>G682</f>
        <v>18450</v>
      </c>
      <c r="H681" s="57">
        <f>H682</f>
        <v>16000</v>
      </c>
      <c r="I681" s="57">
        <f>I682</f>
        <v>15000</v>
      </c>
    </row>
    <row r="682" spans="1:9" ht="31.5" outlineLevel="6" x14ac:dyDescent="0.2">
      <c r="A682" s="11" t="s">
        <v>151</v>
      </c>
      <c r="B682" s="7">
        <v>953</v>
      </c>
      <c r="C682" s="7" t="s">
        <v>456</v>
      </c>
      <c r="D682" s="7" t="s">
        <v>238</v>
      </c>
      <c r="E682" s="7" t="s">
        <v>5</v>
      </c>
      <c r="F682" s="7"/>
      <c r="G682" s="69">
        <f t="shared" ref="G682:I683" si="136">G683</f>
        <v>18450</v>
      </c>
      <c r="H682" s="69">
        <f t="shared" si="136"/>
        <v>16000</v>
      </c>
      <c r="I682" s="69">
        <f t="shared" si="136"/>
        <v>15000</v>
      </c>
    </row>
    <row r="683" spans="1:9" ht="31.5" outlineLevel="6" x14ac:dyDescent="0.2">
      <c r="A683" s="31" t="s">
        <v>152</v>
      </c>
      <c r="B683" s="28">
        <v>953</v>
      </c>
      <c r="C683" s="28" t="s">
        <v>456</v>
      </c>
      <c r="D683" s="28" t="s">
        <v>239</v>
      </c>
      <c r="E683" s="28" t="s">
        <v>5</v>
      </c>
      <c r="F683" s="28"/>
      <c r="G683" s="71">
        <f t="shared" si="136"/>
        <v>18450</v>
      </c>
      <c r="H683" s="71">
        <f t="shared" si="136"/>
        <v>16000</v>
      </c>
      <c r="I683" s="71">
        <f t="shared" si="136"/>
        <v>15000</v>
      </c>
    </row>
    <row r="684" spans="1:9" ht="15.75" outlineLevel="6" x14ac:dyDescent="0.2">
      <c r="A684" s="3" t="s">
        <v>99</v>
      </c>
      <c r="B684" s="4">
        <v>953</v>
      </c>
      <c r="C684" s="4" t="s">
        <v>456</v>
      </c>
      <c r="D684" s="4" t="s">
        <v>239</v>
      </c>
      <c r="E684" s="4" t="s">
        <v>98</v>
      </c>
      <c r="F684" s="4"/>
      <c r="G684" s="72">
        <f>G685+G687+G686</f>
        <v>18450</v>
      </c>
      <c r="H684" s="72">
        <f t="shared" ref="H684:I684" si="137">H685+H687+H686</f>
        <v>16000</v>
      </c>
      <c r="I684" s="72">
        <f t="shared" si="137"/>
        <v>15000</v>
      </c>
    </row>
    <row r="685" spans="1:9" ht="47.25" outlineLevel="6" x14ac:dyDescent="0.2">
      <c r="A685" s="35" t="s">
        <v>455</v>
      </c>
      <c r="B685" s="30">
        <v>953</v>
      </c>
      <c r="C685" s="30" t="s">
        <v>456</v>
      </c>
      <c r="D685" s="30" t="s">
        <v>239</v>
      </c>
      <c r="E685" s="30" t="s">
        <v>78</v>
      </c>
      <c r="F685" s="30"/>
      <c r="G685" s="73">
        <v>11800</v>
      </c>
      <c r="H685" s="73">
        <v>16000</v>
      </c>
      <c r="I685" s="73">
        <v>15000</v>
      </c>
    </row>
    <row r="686" spans="1:9" ht="47.25" outlineLevel="6" x14ac:dyDescent="0.2">
      <c r="A686" s="35" t="s">
        <v>516</v>
      </c>
      <c r="B686" s="30">
        <v>953</v>
      </c>
      <c r="C686" s="30" t="s">
        <v>456</v>
      </c>
      <c r="D686" s="30" t="s">
        <v>239</v>
      </c>
      <c r="E686" s="30" t="s">
        <v>517</v>
      </c>
      <c r="F686" s="30"/>
      <c r="G686" s="73">
        <v>6650</v>
      </c>
      <c r="H686" s="73"/>
      <c r="I686" s="73"/>
    </row>
    <row r="687" spans="1:9" ht="15.75" outlineLevel="6" x14ac:dyDescent="0.2">
      <c r="A687" s="35" t="s">
        <v>76</v>
      </c>
      <c r="B687" s="30">
        <v>953</v>
      </c>
      <c r="C687" s="30" t="s">
        <v>456</v>
      </c>
      <c r="D687" s="30" t="s">
        <v>245</v>
      </c>
      <c r="E687" s="30" t="s">
        <v>77</v>
      </c>
      <c r="F687" s="30"/>
      <c r="G687" s="73">
        <v>0</v>
      </c>
      <c r="H687" s="73">
        <v>0</v>
      </c>
      <c r="I687" s="73">
        <v>0</v>
      </c>
    </row>
    <row r="688" spans="1:9" ht="15.75" outlineLevel="6" x14ac:dyDescent="0.2">
      <c r="A688" s="11" t="s">
        <v>282</v>
      </c>
      <c r="B688" s="7">
        <v>953</v>
      </c>
      <c r="C688" s="7" t="s">
        <v>456</v>
      </c>
      <c r="D688" s="7" t="s">
        <v>228</v>
      </c>
      <c r="E688" s="7" t="s">
        <v>5</v>
      </c>
      <c r="F688" s="7"/>
      <c r="G688" s="69">
        <f t="shared" ref="G688:I689" si="138">G689</f>
        <v>890</v>
      </c>
      <c r="H688" s="69">
        <f t="shared" si="138"/>
        <v>0</v>
      </c>
      <c r="I688" s="69">
        <f t="shared" si="138"/>
        <v>0</v>
      </c>
    </row>
    <row r="689" spans="1:9" ht="47.25" outlineLevel="6" x14ac:dyDescent="0.2">
      <c r="A689" s="31" t="s">
        <v>451</v>
      </c>
      <c r="B689" s="28">
        <v>953</v>
      </c>
      <c r="C689" s="28" t="s">
        <v>456</v>
      </c>
      <c r="D689" s="28" t="s">
        <v>498</v>
      </c>
      <c r="E689" s="28" t="s">
        <v>5</v>
      </c>
      <c r="F689" s="28"/>
      <c r="G689" s="71">
        <f t="shared" si="138"/>
        <v>890</v>
      </c>
      <c r="H689" s="71">
        <f t="shared" si="138"/>
        <v>0</v>
      </c>
      <c r="I689" s="71">
        <f t="shared" si="138"/>
        <v>0</v>
      </c>
    </row>
    <row r="690" spans="1:9" ht="15.75" outlineLevel="6" x14ac:dyDescent="0.2">
      <c r="A690" s="3" t="s">
        <v>99</v>
      </c>
      <c r="B690" s="4">
        <v>953</v>
      </c>
      <c r="C690" s="4" t="s">
        <v>456</v>
      </c>
      <c r="D690" s="4" t="s">
        <v>498</v>
      </c>
      <c r="E690" s="4" t="s">
        <v>98</v>
      </c>
      <c r="F690" s="4"/>
      <c r="G690" s="72">
        <f>G691</f>
        <v>890</v>
      </c>
      <c r="H690" s="72">
        <f>H691</f>
        <v>0</v>
      </c>
      <c r="I690" s="72">
        <f>I691</f>
        <v>0</v>
      </c>
    </row>
    <row r="691" spans="1:9" ht="47.25" outlineLevel="6" x14ac:dyDescent="0.2">
      <c r="A691" s="35" t="s">
        <v>455</v>
      </c>
      <c r="B691" s="30">
        <v>953</v>
      </c>
      <c r="C691" s="30" t="s">
        <v>456</v>
      </c>
      <c r="D691" s="30" t="s">
        <v>498</v>
      </c>
      <c r="E691" s="30" t="s">
        <v>77</v>
      </c>
      <c r="F691" s="30"/>
      <c r="G691" s="73">
        <v>890</v>
      </c>
      <c r="H691" s="73">
        <v>0</v>
      </c>
      <c r="I691" s="73">
        <v>0</v>
      </c>
    </row>
    <row r="692" spans="1:9" ht="18.75" outlineLevel="6" x14ac:dyDescent="0.3">
      <c r="A692" s="21" t="s">
        <v>22</v>
      </c>
      <c r="B692" s="21"/>
      <c r="C692" s="21"/>
      <c r="D692" s="21"/>
      <c r="E692" s="21"/>
      <c r="F692" s="21"/>
      <c r="G692" s="80">
        <f>G13+G525</f>
        <v>1475534.2395200001</v>
      </c>
      <c r="H692" s="80">
        <f>H13+H525</f>
        <v>1197535.5317599999</v>
      </c>
      <c r="I692" s="80">
        <f>I13+I525</f>
        <v>1215773.6106100001</v>
      </c>
    </row>
    <row r="695" spans="1:9" x14ac:dyDescent="0.2">
      <c r="G695" s="104">
        <v>1472316.2380900001</v>
      </c>
      <c r="H695" s="104">
        <v>1197535.5317599999</v>
      </c>
      <c r="I695" s="104">
        <v>1215773.6106100001</v>
      </c>
    </row>
    <row r="697" spans="1:9" x14ac:dyDescent="0.2">
      <c r="G697" s="88">
        <f>G692-G695</f>
        <v>3218.0014299999457</v>
      </c>
      <c r="H697" s="88">
        <f>H692-H695</f>
        <v>0</v>
      </c>
      <c r="I697" s="88">
        <f>I692-I695</f>
        <v>0</v>
      </c>
    </row>
  </sheetData>
  <autoFilter ref="A12:G692"/>
  <mergeCells count="8">
    <mergeCell ref="G1:I1"/>
    <mergeCell ref="G2:I2"/>
    <mergeCell ref="G3:I3"/>
    <mergeCell ref="A10:I10"/>
    <mergeCell ref="A9:I9"/>
    <mergeCell ref="G5:I5"/>
    <mergeCell ref="G6:I6"/>
    <mergeCell ref="G7:I7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6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AMMRUSER</cp:lastModifiedBy>
  <cp:lastPrinted>2021-12-09T02:24:37Z</cp:lastPrinted>
  <dcterms:created xsi:type="dcterms:W3CDTF">2008-11-11T04:53:42Z</dcterms:created>
  <dcterms:modified xsi:type="dcterms:W3CDTF">2023-12-17T22:34:24Z</dcterms:modified>
</cp:coreProperties>
</file>